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G:\"/>
    </mc:Choice>
  </mc:AlternateContent>
  <xr:revisionPtr revIDLastSave="0" documentId="13_ncr:1_{0DB7695B-BA52-4766-996F-6C03BD02856D}" xr6:coauthVersionLast="47" xr6:coauthVersionMax="47" xr10:uidLastSave="{00000000-0000-0000-0000-000000000000}"/>
  <bookViews>
    <workbookView xWindow="-120" yWindow="-120" windowWidth="29040" windowHeight="15840" xr2:uid="{00000000-000D-0000-FFFF-FFFF00000000}"/>
  </bookViews>
  <sheets>
    <sheet name="Matriz Planificación" sheetId="1" r:id="rId1"/>
    <sheet name="Matriz Priorización " sheetId="2" r:id="rId2"/>
    <sheet name="Hoja1" sheetId="3" r:id="rId3"/>
    <sheet name="Hoja3" sheetId="5" r:id="rId4"/>
  </sheets>
  <definedNames>
    <definedName name="_xlnm._FilterDatabase" localSheetId="0" hidden="1">'Matriz Planificación'!$M$7:$P$9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1" l="1"/>
  <c r="G6" i="2" l="1"/>
  <c r="G5" i="2" l="1"/>
  <c r="G8" i="2" l="1"/>
  <c r="G7" i="2"/>
  <c r="G9" i="2"/>
  <c r="G10" i="2"/>
  <c r="G11" i="2"/>
  <c r="K12" i="1" l="1"/>
  <c r="H10" i="2"/>
  <c r="G12" i="2"/>
  <c r="H12" i="2" s="1"/>
  <c r="G13" i="2"/>
  <c r="H13" i="2" s="1"/>
  <c r="H5" i="2" l="1"/>
  <c r="K9" i="1"/>
  <c r="K17" i="1"/>
  <c r="H6" i="2"/>
  <c r="K10" i="1"/>
  <c r="K15" i="1"/>
  <c r="H11" i="2"/>
  <c r="K14" i="1"/>
  <c r="H7" i="2"/>
  <c r="K11" i="1"/>
  <c r="H9" i="2"/>
  <c r="H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Ricardo Francisco Solano Cornejo</author>
    <author>Eduardo Murrieta Arevalo</author>
  </authors>
  <commentList>
    <comment ref="B7" authorId="0" shapeId="0" xr:uid="{00000000-0006-0000-0000-000001000000}">
      <text>
        <r>
          <rPr>
            <b/>
            <sz val="9"/>
            <color indexed="81"/>
            <rFont val="Tahoma"/>
            <family val="2"/>
          </rPr>
          <t>David Ricardo Francisco Solano Cornejo:</t>
        </r>
        <r>
          <rPr>
            <sz val="9"/>
            <color indexed="81"/>
            <rFont val="Tahoma"/>
            <family val="2"/>
          </rPr>
          <t xml:space="preserve">
Debe estar de acuerdo a los ambitos que se plantean en el SLGA</t>
        </r>
      </text>
    </comment>
    <comment ref="C8" authorId="0" shapeId="0" xr:uid="{00000000-0006-0000-0000-000002000000}">
      <text>
        <r>
          <rPr>
            <b/>
            <sz val="9"/>
            <color indexed="81"/>
            <rFont val="Tahoma"/>
            <family val="2"/>
          </rPr>
          <t>David Ricardo Francisco Solano Cornejo:</t>
        </r>
        <r>
          <rPr>
            <sz val="9"/>
            <color indexed="81"/>
            <rFont val="Tahoma"/>
            <family val="2"/>
          </rPr>
          <t xml:space="preserve">
Se recomienda hacer una lluvia de ideas de todo lo que los integrantes de la CAM ven como problemático en cada ámbito temático del SLGA</t>
        </r>
      </text>
    </comment>
    <comment ref="D8" authorId="0" shapeId="0" xr:uid="{00000000-0006-0000-0000-000003000000}">
      <text>
        <r>
          <rPr>
            <b/>
            <sz val="9"/>
            <color indexed="81"/>
            <rFont val="Tahoma"/>
            <family val="2"/>
          </rPr>
          <t>David Ricardo Francisco Solano Cornejo:</t>
        </r>
        <r>
          <rPr>
            <sz val="9"/>
            <color indexed="81"/>
            <rFont val="Tahoma"/>
            <family val="2"/>
          </rPr>
          <t xml:space="preserve">
Definir cual es el o los problemas centrales en ese ámbito</t>
        </r>
      </text>
    </comment>
    <comment ref="E8" authorId="0" shapeId="0" xr:uid="{00000000-0006-0000-0000-000004000000}">
      <text>
        <r>
          <rPr>
            <b/>
            <sz val="9"/>
            <color indexed="81"/>
            <rFont val="Tahoma"/>
            <family val="2"/>
          </rPr>
          <t>David Ricardo Francisco Solano Cornejo:</t>
        </r>
        <r>
          <rPr>
            <sz val="9"/>
            <color indexed="81"/>
            <rFont val="Tahoma"/>
            <family val="2"/>
          </rPr>
          <t xml:space="preserve">
Que institucions están relacionadas con el problema</t>
        </r>
      </text>
    </comment>
    <comment ref="F8" authorId="0" shapeId="0" xr:uid="{00000000-0006-0000-0000-000005000000}">
      <text>
        <r>
          <rPr>
            <b/>
            <sz val="9"/>
            <color indexed="81"/>
            <rFont val="Tahoma"/>
            <family val="2"/>
          </rPr>
          <t>David Ricardo Francisco Solano Cornejo:</t>
        </r>
        <r>
          <rPr>
            <sz val="9"/>
            <color indexed="81"/>
            <rFont val="Tahoma"/>
            <family val="2"/>
          </rPr>
          <t xml:space="preserve">
Que institucions están relacionadas con el problema</t>
        </r>
      </text>
    </comment>
    <comment ref="L8" authorId="0" shapeId="0" xr:uid="{00000000-0006-0000-0000-000006000000}">
      <text>
        <r>
          <rPr>
            <b/>
            <sz val="9"/>
            <color indexed="81"/>
            <rFont val="Tahoma"/>
            <family val="2"/>
          </rPr>
          <t>David Ricardo Francisco Solano Cornejo:</t>
        </r>
        <r>
          <rPr>
            <sz val="9"/>
            <color indexed="81"/>
            <rFont val="Tahoma"/>
            <family val="2"/>
          </rPr>
          <t xml:space="preserve">
Usar la segunda pestaña para priorizar</t>
        </r>
      </text>
    </comment>
    <comment ref="M8" authorId="0" shapeId="0" xr:uid="{00000000-0006-0000-0000-000007000000}">
      <text>
        <r>
          <rPr>
            <b/>
            <sz val="9"/>
            <color indexed="81"/>
            <rFont val="Tahoma"/>
            <family val="2"/>
          </rPr>
          <t>David Ricardo Francisco Solano Cornejo:</t>
        </r>
        <r>
          <rPr>
            <sz val="9"/>
            <color indexed="81"/>
            <rFont val="Tahoma"/>
            <family val="2"/>
          </rPr>
          <t xml:space="preserve">
determinar los objetivos para cada problema</t>
        </r>
      </text>
    </comment>
    <comment ref="N8" authorId="0" shapeId="0" xr:uid="{00000000-0006-0000-0000-000008000000}">
      <text>
        <r>
          <rPr>
            <b/>
            <sz val="9"/>
            <color indexed="81"/>
            <rFont val="Tahoma"/>
            <family val="2"/>
          </rPr>
          <t>David Ricardo Francisco Solano Cornejo:</t>
        </r>
        <r>
          <rPr>
            <sz val="9"/>
            <color indexed="81"/>
            <rFont val="Tahoma"/>
            <family val="2"/>
          </rPr>
          <t xml:space="preserve">
ver la relación con la política nacional del ambiente</t>
        </r>
      </text>
    </comment>
    <comment ref="Q8" authorId="0" shapeId="0" xr:uid="{00000000-0006-0000-0000-000009000000}">
      <text>
        <r>
          <rPr>
            <b/>
            <sz val="9"/>
            <color indexed="81"/>
            <rFont val="Tahoma"/>
            <family val="2"/>
          </rPr>
          <t>David Ricardo Francisco Solano Cornejo:</t>
        </r>
        <r>
          <rPr>
            <sz val="9"/>
            <color indexed="81"/>
            <rFont val="Tahoma"/>
            <family val="2"/>
          </rPr>
          <t xml:space="preserve">
Tipo medio es una herramienta, por ejemplo una norma o capacitaciones. Tipo resultado es resolver el problema como por ejemplo "se ha reducido la contaminación de…"
</t>
        </r>
      </text>
    </comment>
    <comment ref="R8" authorId="0" shapeId="0" xr:uid="{00000000-0006-0000-0000-00000A000000}">
      <text>
        <r>
          <rPr>
            <b/>
            <sz val="9"/>
            <color indexed="81"/>
            <rFont val="Tahoma"/>
            <family val="2"/>
          </rPr>
          <t>David Ricardo Francisco Solano Cornejo:</t>
        </r>
        <r>
          <rPr>
            <sz val="9"/>
            <color indexed="81"/>
            <rFont val="Tahoma"/>
            <family val="2"/>
          </rPr>
          <t xml:space="preserve">
Viene de la columna J</t>
        </r>
      </text>
    </comment>
    <comment ref="T8" authorId="0" shapeId="0" xr:uid="{00000000-0006-0000-0000-00000B000000}">
      <text>
        <r>
          <rPr>
            <b/>
            <sz val="9"/>
            <color indexed="81"/>
            <rFont val="Tahoma"/>
            <family val="2"/>
          </rPr>
          <t>David Ricardo Francisco Solano Cornejo:</t>
        </r>
        <r>
          <rPr>
            <sz val="9"/>
            <color indexed="81"/>
            <rFont val="Tahoma"/>
            <family val="2"/>
          </rPr>
          <t xml:space="preserve">
Especificamente como se va a lograr ese objetivo</t>
        </r>
      </text>
    </comment>
    <comment ref="V8" authorId="0" shapeId="0" xr:uid="{00000000-0006-0000-0000-00000C000000}">
      <text>
        <r>
          <rPr>
            <b/>
            <sz val="9"/>
            <color indexed="81"/>
            <rFont val="Tahoma"/>
            <family val="2"/>
          </rPr>
          <t>David Ricardo Francisco Solano Cornejo:</t>
        </r>
        <r>
          <rPr>
            <sz val="9"/>
            <color indexed="81"/>
            <rFont val="Tahoma"/>
            <family val="2"/>
          </rPr>
          <t xml:space="preserve">
Que meta nos ponemos al 2030
</t>
        </r>
      </text>
    </comment>
    <comment ref="W8" authorId="0" shapeId="0" xr:uid="{00000000-0006-0000-0000-00000D000000}">
      <text>
        <r>
          <rPr>
            <b/>
            <sz val="9"/>
            <color indexed="81"/>
            <rFont val="Tahoma"/>
            <family val="2"/>
          </rPr>
          <t>David Ricardo Francisco Solano Cornejo:</t>
        </r>
        <r>
          <rPr>
            <sz val="9"/>
            <color indexed="81"/>
            <rFont val="Tahoma"/>
            <family val="2"/>
          </rPr>
          <t xml:space="preserve">
Que institución local es responsable de liderar la solución del problema</t>
        </r>
      </text>
    </comment>
    <comment ref="B9" authorId="1" shapeId="0" xr:uid="{00000000-0006-0000-0000-00000E000000}">
      <text>
        <r>
          <rPr>
            <b/>
            <sz val="9"/>
            <color indexed="81"/>
            <rFont val="Tahoma"/>
            <family val="2"/>
          </rPr>
          <t>Eduardo Murrieta Arevalo:</t>
        </r>
        <r>
          <rPr>
            <sz val="9"/>
            <color indexed="81"/>
            <rFont val="Tahoma"/>
            <family val="2"/>
          </rPr>
          <t xml:space="preserve">
En lo que aplica a sus funciones y competencias en el marco del Proceso de Descentralización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David Ricardo Francisco Solano Cornejo</author>
    <author>Eduardo Murrieta Arevalo</author>
  </authors>
  <commentList>
    <comment ref="B1" authorId="0" shapeId="0" xr:uid="{00000000-0006-0000-0200-000001000000}">
      <text>
        <r>
          <rPr>
            <b/>
            <sz val="9"/>
            <color indexed="81"/>
            <rFont val="Tahoma"/>
            <family val="2"/>
          </rPr>
          <t>David Ricardo Francisco Solano Cornejo:</t>
        </r>
        <r>
          <rPr>
            <sz val="9"/>
            <color indexed="81"/>
            <rFont val="Tahoma"/>
            <family val="2"/>
          </rPr>
          <t xml:space="preserve">
Debe estar de acuerdo a los ambitos que se plantean en el SLGA</t>
        </r>
      </text>
    </comment>
    <comment ref="B3" authorId="1" shapeId="0" xr:uid="{00000000-0006-0000-0200-000002000000}">
      <text>
        <r>
          <rPr>
            <b/>
            <sz val="9"/>
            <color indexed="81"/>
            <rFont val="Tahoma"/>
            <family val="2"/>
          </rPr>
          <t>Eduardo Murrieta Arevalo:</t>
        </r>
        <r>
          <rPr>
            <sz val="9"/>
            <color indexed="81"/>
            <rFont val="Tahoma"/>
            <family val="2"/>
          </rPr>
          <t xml:space="preserve">
En lo que aplica a sus funciones y competencias en el marco del Proceso de Descentralización </t>
        </r>
      </text>
    </comment>
    <comment ref="F3" authorId="1" shapeId="0" xr:uid="{00000000-0006-0000-0200-000003000000}">
      <text>
        <r>
          <rPr>
            <b/>
            <sz val="9"/>
            <color indexed="81"/>
            <rFont val="Tahoma"/>
            <family val="2"/>
          </rPr>
          <t>Eduardo Murrieta Arevalo:</t>
        </r>
        <r>
          <rPr>
            <sz val="9"/>
            <color indexed="81"/>
            <rFont val="Tahoma"/>
            <family val="2"/>
          </rPr>
          <t xml:space="preserve">
En lo que aplica a sus funciones y competencias en el marco del Proceso de Descentralización </t>
        </r>
      </text>
    </comment>
  </commentList>
</comments>
</file>

<file path=xl/sharedStrings.xml><?xml version="1.0" encoding="utf-8"?>
<sst xmlns="http://schemas.openxmlformats.org/spreadsheetml/2006/main" count="284" uniqueCount="189">
  <si>
    <t>Actores involucrados</t>
  </si>
  <si>
    <t>Gravedad</t>
  </si>
  <si>
    <t>Alcance</t>
  </si>
  <si>
    <t>Magnitud</t>
  </si>
  <si>
    <t>Urgencia</t>
  </si>
  <si>
    <t>Puntaje Total</t>
  </si>
  <si>
    <t>Problemas Ambientales</t>
  </si>
  <si>
    <t>Orden de Prioridad</t>
  </si>
  <si>
    <t>PROPUESTA RUTA ESTRATÉGICA</t>
  </si>
  <si>
    <t>JERARQUIZACIÓN</t>
  </si>
  <si>
    <t>PRIORIZACIÓN DE PROBLEMAS</t>
  </si>
  <si>
    <t xml:space="preserve">Meta al 2030 </t>
  </si>
  <si>
    <t>Objetivos</t>
  </si>
  <si>
    <t>Vinculación con la PNA</t>
  </si>
  <si>
    <t>OP1: 
Mejorar la conservación y el uso sostenible de las especies y de la diversidad genética</t>
  </si>
  <si>
    <t xml:space="preserve">OP 2: 
Reducir los niveles de deforestación y degradación de los ecosistemas
</t>
  </si>
  <si>
    <t>OP 3: 
Reducir la contaminación atmosférica, de aguas marinas y continentales y de los suelos</t>
  </si>
  <si>
    <t xml:space="preserve">OP 4: 
Incrementar la valorización y la adecuada disposición final de los residuos sólidos
</t>
  </si>
  <si>
    <t xml:space="preserve">OP 5: 
Incrementar la adaptación de la población, agentes económicos y el Estado, ante los efectos del cambio climático, peligros hidrometeorológicos, eventos geofísicos y glaciológicos
</t>
  </si>
  <si>
    <t xml:space="preserve">OP 6: 
Fortalecer la Gobernanza ambiental con enfoque territorial en las entidades públicas y privadas
</t>
  </si>
  <si>
    <t xml:space="preserve">OP 7: 
Implementar el enfoque de economía circular en los procesos productivos y prácticas institucionales de las entidades públicas y privadas
</t>
  </si>
  <si>
    <t xml:space="preserve">OP 8: 
Reducir las emisiones de gases de efecto invernadero del país
</t>
  </si>
  <si>
    <t xml:space="preserve">OP 9: 
Mejorar el comportamiento ambiental de la ciudadanía
 </t>
  </si>
  <si>
    <t>Necesidades, Obstáculos y/o Causas del Problema</t>
  </si>
  <si>
    <t>FISCALIZACION AMBIENTAL</t>
  </si>
  <si>
    <t>CONSERVACION DE LA DIVERSIDAD BIOLÓGICA - ANP</t>
  </si>
  <si>
    <t>GESTIÓN INTEGRAL DE RECURSOS HÍDRICOS</t>
  </si>
  <si>
    <t>CALIDAD DEL AIRE</t>
  </si>
  <si>
    <t>GESTIÓN INTEGRAL DE RESIDUOS SÓLIDOS</t>
  </si>
  <si>
    <t>CIUDADANIA Y EDUCACIÓN AMBIENTAL</t>
  </si>
  <si>
    <t>INFORMACIÓN AMBIENTAL</t>
  </si>
  <si>
    <t>DETERMINACIÓN Y VINCULACION DE OBJETIVOS</t>
  </si>
  <si>
    <t>MITIGACIÓN DEL CAMBIO CLIMÁTICO</t>
  </si>
  <si>
    <t>ADAPTACIÓN DEL CAMBIO CLIMÁTICO</t>
  </si>
  <si>
    <t>Ponderación</t>
  </si>
  <si>
    <t>Nro.</t>
  </si>
  <si>
    <t>Valoración</t>
  </si>
  <si>
    <t>Bajo</t>
  </si>
  <si>
    <t>Medio</t>
  </si>
  <si>
    <t>Alto</t>
  </si>
  <si>
    <t>Priorización</t>
  </si>
  <si>
    <t>Prioridad</t>
  </si>
  <si>
    <t>PRIORIDAD 8</t>
  </si>
  <si>
    <t>PRIORIDAD 7</t>
  </si>
  <si>
    <t>PRIORIDAD 6</t>
  </si>
  <si>
    <t>PRIORIDAD 5</t>
  </si>
  <si>
    <t>PRIORIDAD 4</t>
  </si>
  <si>
    <t>PRIORIDAD 3</t>
  </si>
  <si>
    <t>PRIORIDAD 2</t>
  </si>
  <si>
    <t>PRIORIDAD 1</t>
  </si>
  <si>
    <t>Sumatoria Total de la Ponderación de criterios de prirorización</t>
  </si>
  <si>
    <t>Objetivo de Tipo Medio</t>
  </si>
  <si>
    <t>Objetivo de Tipo Resultado</t>
  </si>
  <si>
    <t>Objetivo de Tipo Medio o de Resultado</t>
  </si>
  <si>
    <t>PRIORIDAD 10</t>
  </si>
  <si>
    <t>Institución Responsable</t>
  </si>
  <si>
    <t>IDENTIFICACION DE ACCIONES ACTUALES</t>
  </si>
  <si>
    <t>Acciones que se están llevando a cabo</t>
  </si>
  <si>
    <t>Institución que lleva a cabo la acción</t>
  </si>
  <si>
    <t>EVALUACIÓN DE IMPACTO AMBIENTAL</t>
  </si>
  <si>
    <t>AMBITOS TEMÁTICOS                                    DEL SRGA</t>
  </si>
  <si>
    <t>Problema Ambiental Regional</t>
  </si>
  <si>
    <t>IDENTIFICACIÓN DE PROBLEMAS AMBIENTALES REGIONALES</t>
  </si>
  <si>
    <t>Normas o instrumentos regionales que atienden el problema</t>
  </si>
  <si>
    <t>Efectos del Problema Ambiental Regional</t>
  </si>
  <si>
    <t>Deterioro de las estructuras productivas y socioculturales de las comunidades amazónicas, andinas y costeras</t>
  </si>
  <si>
    <t>Afectación de la población por emergencia y desastres</t>
  </si>
  <si>
    <t>Mayor Incidencia de Enfermedades</t>
  </si>
  <si>
    <t>Conflictividad Socioambiental acrecentada</t>
  </si>
  <si>
    <t xml:space="preserve">ORDENAMIENTO TERRITORIAL AMBIENTAL </t>
  </si>
  <si>
    <t>Incremento de gases de efecto invernadero (GEI)</t>
  </si>
  <si>
    <t>Inadecuada implementación del Ordenamiento Territorial para la región Junín.</t>
  </si>
  <si>
    <t>MEJORAR LA GESTION EN  EL APROVECHAMIENTO SOSTENIBLE DE LOS ECOSISTEMAS, SERVICIOS ECOSISTEMICOS, BIODIVERSIDAD  EN LA REGION JUNÍN</t>
  </si>
  <si>
    <t xml:space="preserve">5 planes con enfoque territorial actualizados </t>
  </si>
  <si>
    <t>Deficiente gestión integral de los residuos sólidos.</t>
  </si>
  <si>
    <t>MEJORAR LA GESTIÓN DE LA CALIDAD AMBIENTAL EN LA POBLACIÓN DE LA REGION JUNÍN</t>
  </si>
  <si>
    <t>OP 6 Fortalecer la gobernanza ambiental con enfoque territorial en las entidades públicas y privadas.</t>
  </si>
  <si>
    <t>Deficiencia en los mecanismos de fiscalizaciòm, control y recuperaciòn de la calidad ambiental de aire, agua y suelo</t>
  </si>
  <si>
    <t>18 Informes de monitoree</t>
  </si>
  <si>
    <t>ANA, ALA, D.R. Vivienda, Construcción y Saneamiento, DIRESA, DREM, SUNASS, GORE-Junín, SERFOR, FEMA, EPS, DRAJ, DREJ, DIREPRO, ORGANIZACIONES DE COMUNIDADES NATIVAS Y CAMPESINAS, PCM, MINAM, Defensoría del Pueblo, MCLCLP.</t>
  </si>
  <si>
    <t>Acción Estratégica Regional Ambiental
(AER.A)</t>
  </si>
  <si>
    <t>Indicador del OER.A</t>
  </si>
  <si>
    <r>
      <t>N</t>
    </r>
    <r>
      <rPr>
        <sz val="10"/>
        <color theme="1"/>
        <rFont val="Arial"/>
        <family val="2"/>
      </rPr>
      <t>°</t>
    </r>
  </si>
  <si>
    <t>AMBITOS TEMÁTICOS DE LA PNA</t>
  </si>
  <si>
    <t>USO SOSTENIBLE DE LAS ESPECIES DE FLORA Y FAUNA TERRESTRE Y ACUÁTICA</t>
  </si>
  <si>
    <t>PROTECCIÓN DE LA DIVERSIDAD GENÉTICA</t>
  </si>
  <si>
    <t>CONTAMINACIÓN DEL AIRE, DE AGUAS MARINAS Y CONTINENTALES Y SUELOS</t>
  </si>
  <si>
    <t>USO DE SUSTANCIAS QUÍMICAS EN ACTIVIDADES PRODUCTIVAS OP3.S5.
Tasa de variación de emisiones y/o
liberaciones de sustancias químicas
tóxicas al ambiente.</t>
  </si>
  <si>
    <t xml:space="preserve">GESTIÓN INTEGRAL DE RESIDUOS SÓLIDOS </t>
  </si>
  <si>
    <t>5) Incrementar la adaptación ante los efectos del cambio climático del país</t>
  </si>
  <si>
    <t>FORTALECER LA GOBERNANZA AMBIENTAL CON ENFOQUE TERRITORIAL</t>
  </si>
  <si>
    <t xml:space="preserve">PRÁCTICAS ECOEFICIENTES Y SOSTENIBLES DE LOS ACTORES EMPRESARIALES, PÚBLICOS Y CIUDADANOS </t>
  </si>
  <si>
    <t>EMISIÓN DE GASES DE EFECTO INVERNADERO DE LOS SECTORES PRIORIZADOS</t>
  </si>
  <si>
    <t>Ordenamiento Territorial, ZEE</t>
  </si>
  <si>
    <t>Aplicación del enfoque ambiental en educacion de las instituciones educativas y ciudanania en marco de la interculturalidad, genero</t>
  </si>
  <si>
    <t>GESTIÓN DEL CONOCIMIENTO AMBIENTAL PARA GENERAR POLITICAS PUBLICAS</t>
  </si>
  <si>
    <t xml:space="preserve">1. Implementacion de mecanimos de evaluacion y monitoreo de la calidad ambiental (Aire, agua y suelos, ruido) de la region Junín.
2. Revisión de ECA, aire, agua y suelo, ruido. en la evaluación  y monitoreo de la calidad ambiental                                                                                                                                                                              3. Elaborar línea base para determinar la contaminaciòn del agua, aire y suelo                                                                                                                                                                                                                                                                                                                                                                                                                                                                                                 </t>
  </si>
  <si>
    <t>Creciente degradación de las areas con ecosistemas  proveedores de los servicios ecosistemicos, componentes     (recurso hídrico,  aire, suelo y ruidos) de la región Junín, con problemas locales de la region Andina y Amazónica</t>
  </si>
  <si>
    <t>ANA- ALA MANTARO, TARMA, PERENE,  D.R. Vivienda, Construcción y Saneamiento, DIRESA, DREM, SUNASS, GORE-Junín, SERFOR, FEMA, EPS, DRAJ, DREJ, DIREPRO, ORGANIZACIONES DE COMUNIDADES NATIVAS Y CAMPESINAS, PCM, MINAM, Defensoría del Pueblo, MCLCLP, Universidades, DRTC, Sociedad Civil Orgazada, Ministerio de Vivienda, OEFA, MINAM.</t>
  </si>
  <si>
    <t xml:space="preserve">1. Implementación  paulatina de los Sistemas Nacionales de Gestión Ambiental. 2. Actualizando la Politica Ambiental  Regional, para cumplimiento de funciones y competencias del Gobierno Regional en materia ambiental.
                                                                                                                                                                                                                                                                                                                                                                                                                                                                                              </t>
  </si>
  <si>
    <t xml:space="preserve">1. Gobierno Regional Junín en articulación en entidades Publicas Privadas y Sociedad Civil. </t>
  </si>
  <si>
    <t>OEFA, ANA, DRAJ, SERFOR, PRODUCE. CAPITANIA COSTERA  en la Región..</t>
  </si>
  <si>
    <t>O.R.254-2017-GRJ-CR. Actualiza  el SRGA,             O.R.385-2024-GRJ-CR. Actualiza  el ROF Junín.</t>
  </si>
  <si>
    <t>OEFA, GORE JUNIN</t>
  </si>
  <si>
    <t>1. Implementación  paulatina de los Sistemas Nacionales de Gestión Ambiental.                                                                           2. Implementación del Reglamento del PLANEFA del 2024.                                                          3. Implementacion de denuncias ambientales en la pagina webb del GORE  Junín.</t>
  </si>
  <si>
    <t>1. Base de datos para elaborar estudios sobre diversidad biológica (genetica: flora y fauna).                                          2. sensibilizar y fortalecer capacidades en las autoridades regionales y locales, líderes de comunidades nativas, productores.
3. Actualizar la Estrategia de Diversidad Biologica.</t>
  </si>
  <si>
    <t xml:space="preserve">Disminución de la diversidad biológica (genetica nativa) 
</t>
  </si>
  <si>
    <t xml:space="preserve">
INIA, SERFOR, Municipalidades Provinciales y Distritales, GORE JUNIN-DRAJ, DIREPRO, SERNANP, OEFA, UNDAC, UNICJSA, UNCP, UPLA, ONGs, SENASA, AGRORURAL.
</t>
  </si>
  <si>
    <t>O.R.L N° 390  Declara de interes Reg. Conservaciòn POLYLEPIS.,                                RER. N°50-2024-GRJ-GR._plan-de-prevencion-y-reduccion-del-riesgo-de-desastres-ante-incendios-forestales-del-departamento-de-junin-2024-2030.                                                                O.R. 371-2023 - Sistema Regional de Conservación-SIRC.                                           R.E.R. 121-2022-GRJ-GR. Crea el GT Diversidad Biologica.                             O.R.195-2014-GRJ-CR.Declara de Necesidad Publica e Interés Regional la Creación del Área de Conservación Regional “Cordillera San Cristóbal de Pucata (Toldopampa)”.                                                O.R. 254-2017-GRJ-CR. Actualiza  el SRGA.                                                          O.R.193-2014-PDRC.                                R.E.R. N°  2023-GRJ-GR. Actualización del PEI.  Eecución de los proyectos; "</t>
  </si>
  <si>
    <t xml:space="preserve">Desarrollo de dos propuestas de creación de dos Area de Conservación Regional:Pariahuanca y Santo Domingo de Acobamba, Otorongo, y San Cristobal de Pucuta. Ejecucion de los proyectos de dos proyectos de Diversidad Biologica, !Creacion del Servicio de Diversidad Biologica en los 9 provincias del departamentos de Junín                                         . Se aprobo la O.R. plan-de-prevencion-y-reduccion-del-riesgo-de-desastres-ante-incendios-forestales-del-departamento-de-junin-2024-2030.                               Actualización del miembros del Grupo Tecnico de Diversidad Biologica, accion llevada a cabo por SERFOR Y GORE Junín.                                  </t>
  </si>
  <si>
    <t xml:space="preserve">
SERFOR, GORE Junín,INIA.</t>
  </si>
  <si>
    <t>Mejorar la Gestión Sostenible del Aprovechamiento de los ecosistemas, servicios ecosistemicos y biodiversidad en el departamento de Junín.</t>
  </si>
  <si>
    <t>1. Identificar los mecanismos por retribución de servicios ecosistémicos para su sostenibilidad.  4. Promover la conformaciòn de los consejos de cuenca para su conservación. (Cuenca del Perene, Ene y Rio Tambo).</t>
  </si>
  <si>
    <t>Deterioro del recurso hídrico, de la región Junín con problemas locales de las cuencas hidrograficas de los rios Mantaro, Perene, Ene y Rio Tambo situadas en la region Andina y Amazónica</t>
  </si>
  <si>
    <t xml:space="preserve">AAA Mantaro, ALA Mantaro, ALA Tarma, Gobierno Regional Junín, </t>
  </si>
  <si>
    <t>1. Promover la implementación de los Instrumentos para el Ordenamiento Territorial (OT), y los 1. ZEE - Estudios especializados.
2. Diagnostico integrado del Territorio- DIagnostico y  El Plan de Ordenamiento Territorial.- Ambiental,   Inadecuado servicio de información y regulación para el OT. 
3. Difusion del primer módulo de Zonificación Forestal.
4. Aplicación de la normativa  para la prevención de riesgos y desastres.                                   5. Elaboración de Planes con enfoque territorial ambiental (PDRC, PDLC, Planes Maestros, Planes de Gestión, Planes de Vida de las Comunidades)</t>
  </si>
  <si>
    <t>O.R. 379-2023 -Aprueban el Plan de Ord. Territ. POT.  O.R. N° 254-2017-GRJ-CR. Actualiza  el SRGA.  O.R. N° 218-2015-GRJ-CR. Aprueba la Meso Zonificación Ecologica Economica del Departamento de Junín., O.R. Nº 332-2020-GRJ/CR. Aprueban el “Reglamento de Aplicación de la Zonificación Ecológica Económica del Departamento de Junín”. 0.R.359-2022-GRJ-CR. aprueba los 6 Estudios Especializados de: Cambio de Cobertura y Uso de Tierra, Servicios Ecosistémicos, Evaluación de Riesgos de Desastres y Cambio Climático, Dinámica Económica Regional, Capacidad Institucional, Normativa y Política con Incidencia Territorial y el Diagnóstico Integrado del Territorio del departamento de Junín</t>
  </si>
  <si>
    <t>MINAM, DIRESA, MINSA, GOLOS</t>
  </si>
  <si>
    <t>MINAM, DIRESA, OEFA, MINSA, GOLOS</t>
  </si>
  <si>
    <r>
      <t xml:space="preserve">1. Implementación de mecanimos de evaluación y monitoreo de la calidad ambiental (Aire) de la region Junín.                                                      2. Elaborar línea base para determinar la contaminaciòn del aire.       3. Plan de Contingencia para Estados </t>
    </r>
    <r>
      <rPr>
        <b/>
        <sz val="14"/>
        <color theme="4" tint="-0.249977111117893"/>
        <rFont val="Calibri"/>
        <family val="2"/>
        <scheme val="minor"/>
      </rPr>
      <t>de</t>
    </r>
    <r>
      <rPr>
        <sz val="14"/>
        <color theme="4" tint="-0.249977111117893"/>
        <rFont val="Calibri"/>
        <family val="2"/>
        <scheme val="minor"/>
      </rPr>
      <t xml:space="preserve"> Alerta por Contaminación del Aire en la Cuenca Atmosférica de La Oroya.  </t>
    </r>
  </si>
  <si>
    <t>Deterioro de la calidad del aire en las provincias de Yauli La Oroya y Huancayo de la Región Junín.</t>
  </si>
  <si>
    <t>Red de vigilancia ambiental Dioxido de azufre para Huancayo y la Oroya</t>
  </si>
  <si>
    <t xml:space="preserve">1.Mejoramiento integral del sistema de manejo de residuos sólidos existente desde su generación hasta su disposición final.                                                                  2.Fortalecimiento institucional de la Gestión integral de los residuos solidos..                   
3. Mejorar la conciencia ambiental de la ciudadania para la gestion de los RRSS. 
4. Adecuar prácticas a la economía circular.                   </t>
  </si>
  <si>
    <t>O.R.254-2017-GRJ-CR. Actualiza  el SRGA.                                                    -Estudio de Matriz Planificación vigilancia ambiental de la calidad del Matriz Planificación realizado del 1 al 31 de enero de 2017 en la ciudad de la Oroya, ubicada en el distrito de La Oroya, provincia de Yauli, departamento de Junín, para la región Junín). Vigilancia ambiental de la calidad del aire, realizado del Set. 2019.</t>
  </si>
  <si>
    <t xml:space="preserve">Gobiernos Locales
OEFA
FEMA
MINAM
DIRESA, DREJ, SENASA, </t>
  </si>
  <si>
    <r>
      <t xml:space="preserve">R.254-2017-GRJ-CR. Actualiza  el SRGA                                          O.R. N° 308-2019-GRJ-GR, Prohive los plasticos de un solo uso y los recipientes descartables.,                                           Gore Junín, ha Promovido la emisión de normatividad para la reducción de uso de plasticos de un solo uso, el manejo de residuos solidos en las provincias y distritos.                                                                                                                OEFA JUNIN,                                                  R.M. N° 150-2019-MINAM, aprueba los terminos de referencia para la recuperación de Areas Degradadas.    Plan de recuperación de areas degradadas       degradadas en el Inventario. Vigilancia.                              Plan de incentivos de la meta 3.  Resol. Consejo DIrectivo N° 26-2018-OEGA/CD. D.S. N°01-2024-MINAM. establece la
adecuación ambiental de las actividades de residuos sólidos y establece otras medidas para optimizar la gestión de los proyectos de inversión en materia de residuos sólidos. Disposición complementaria                                      D.S.010-2020-MINAM. Disposiciones para la presentacióndel instrumento de gestión ambiental correctivo para lasinfraestructuras de residuos sólidos, las cuales forman
parte integrante del presente Decreto Supremo.                                             </t>
    </r>
    <r>
      <rPr>
        <sz val="14"/>
        <color rgb="FFFF0000"/>
        <rFont val="Calibri"/>
        <family val="2"/>
        <scheme val="minor"/>
      </rPr>
      <t xml:space="preserve">DIRESA.   </t>
    </r>
    <r>
      <rPr>
        <sz val="14"/>
        <rFont val="Calibri"/>
        <family val="2"/>
        <scheme val="minor"/>
      </rPr>
      <t>DREJ: D.S. 017-2012-ED, Aprueba la politica Nacional de Educación Ambiental.</t>
    </r>
    <r>
      <rPr>
        <sz val="14"/>
        <color rgb="FFFF0000"/>
        <rFont val="Calibri"/>
        <family val="2"/>
        <scheme val="minor"/>
      </rPr>
      <t xml:space="preserve"> , D.S.N° 16-2016-MINEDU, Apruebla el Plan Nacional de Educación Ambiental.                                                    </t>
    </r>
  </si>
  <si>
    <t xml:space="preserve">Se viene aplicando las normas ambientales, con la Promoción de la O.R. a gobiernos locales para que emitan normatividad.   Y difusion del documento emitido por el OEFA.                                   Los GOLOS, implementan de la Ley 1278. en su Derecho interno. </t>
  </si>
  <si>
    <t xml:space="preserve">Gestión con el Minam para actualizar el GEI de los principales sectores.      Cordinaciónes con minan para el estudio del GEI, Actualización del GEI en los principales sectores energia, procesos industriales y uso de productos, agricultura, silvicultura y otros usos de la tierra. Desechos. </t>
  </si>
  <si>
    <t>GORE JUNIN, DREJ.,. GRRNGA.</t>
  </si>
  <si>
    <t>O.R..254-2017-GRJ-CR. Actualiza  el SRGA   O.R. N°335-2020-GRJ/CR Aprueba Reglamento de Fiscalización Amb. Del GORE Junín,   O.R. N°279-2017-2024-GRJ/CR Aprueba Reglamento de  Denuncias Amb. Del GORE Junín,    y  R.E.R. N° 057-2024-GRJ-GR. Aprueba el PLANEFA del año 2025.</t>
  </si>
  <si>
    <r>
      <t xml:space="preserve">1. Mejor gestión de sustancias químicas, metales pesados y metaloides (capacitaciones, monitoreos, concientización)                                                               2. Insuficientes Instrumentos de gestión  en fiscalización ambiental  regional.                                                                                    3. Escaso control de los impactos  ocasionados por minería, deforestación y residuos urbanos.                                                                </t>
    </r>
    <r>
      <rPr>
        <sz val="14"/>
        <color rgb="FFFF0000"/>
        <rFont val="Calibri"/>
        <family val="2"/>
        <scheme val="minor"/>
      </rPr>
      <t xml:space="preserve"> </t>
    </r>
    <r>
      <rPr>
        <sz val="14"/>
        <color theme="4" tint="-0.249977111117893"/>
        <rFont val="Calibri"/>
        <family val="2"/>
        <scheme val="minor"/>
      </rPr>
      <t xml:space="preserve">                                                                  4. Otorgamiento de Certificacion de productos agricolas para el consumo humano   </t>
    </r>
  </si>
  <si>
    <r>
      <t xml:space="preserve">PRODUCE:   Asistencias técnicas a los centros acuicolas en las medidas de adaptación. (agua).                                                 SENAMHI:      Escenarios de cambio climático en la Cuenca del río Mantaro para el año 2100.                                     </t>
    </r>
    <r>
      <rPr>
        <sz val="14"/>
        <color rgb="FFFF0000"/>
        <rFont val="Calibri"/>
        <family val="2"/>
        <scheme val="minor"/>
      </rPr>
      <t xml:space="preserve">DREM:             DRAJ:  </t>
    </r>
    <r>
      <rPr>
        <sz val="14"/>
        <color theme="4" tint="-0.249977111117893"/>
        <rFont val="Calibri"/>
        <family val="2"/>
        <scheme val="minor"/>
      </rPr>
      <t xml:space="preserve">                                   SERNANP: Documento de Trabajo 12: Análisis de Vulnerabilidad de las Áreas Naturales Protegidas frente al Cambio Climático. Promoviendo la Gestión Integrada de la Conservación.                DIRCETUR:  Medidas de Adaptación en los hoteles caracterizados - paneles solares. DEVIDA:  Cambio climático y los impactos diferenciados que tiene en las
Mujeres en dos microcuencas
De la región Junín.
SERFOR:  Asistencia tecnica, manejo de pastos y bosques, en base los persmisos otorgados a las comunidades campesinas, Restaurar ecosistemas forestales y otros de vegetación silvestre para asegurar los beneficios que nos ofrecen y podemos aprovechar racionalmente(uso de musgos).                         </t>
    </r>
  </si>
  <si>
    <t>ADAPTACIÓN Y MITIGACION AL CAMBIO CLIMÁTICO</t>
  </si>
  <si>
    <t xml:space="preserve">1. Fortalecer las capacidades para incrementar la adaptación al cambio climatico.
2. Actualizar e implementar la Estrategia Regional de Cambio Climático alineada a las NDC. 
3. Integrar el Ordenamiento Territorial para identificar zonas de mayor vulnerabilidad.    4.  Actualizar el inventario regional de GEI de los principales sectores.                                                                                               </t>
  </si>
  <si>
    <t xml:space="preserve">O.R. 377-2023- Crean Plataforma pueblos originarios Junin para enfrentar cambio Climatico;O.R. 372-2023 -ACT. ER.CAMBIO CLIMATICO. O.R.N° 254-2017-GRJ-GR. Actualiza el SRGA. Escenarios de cambio climático en la Cuenca del río Mantaro para
el año 2100. O. R- N. 394-2024-GRJ CR (Crea el Grupo de Trabajo para act. E.R.C.C.coon proyeccion al 2050.   </t>
  </si>
  <si>
    <r>
      <t xml:space="preserve">1. Medidas de adaptación a cargo de GRRNGA, </t>
    </r>
    <r>
      <rPr>
        <sz val="14"/>
        <color theme="1"/>
        <rFont val="Calibri"/>
        <family val="2"/>
        <scheme val="minor"/>
      </rPr>
      <t xml:space="preserve">PRODUCE,DREM, DRAJ, </t>
    </r>
    <r>
      <rPr>
        <sz val="14"/>
        <color theme="4" tint="-0.249977111117893"/>
        <rFont val="Calibri"/>
        <family val="2"/>
        <scheme val="minor"/>
      </rPr>
      <t xml:space="preserve">SERNANP, DIRCETUR,  DEVIDA, ,SENAMHI, SERFOR.                           2. Actualizacion del inventario de emisiones de GEI.                 </t>
    </r>
  </si>
  <si>
    <t>CIUDADANIA Y EDUCACIÓN AMBIENTAL CON INFORMACIÓN AMBIENTAL</t>
  </si>
  <si>
    <t xml:space="preserve">DREJ (UGELs), GORE JUNIN, DIGESA,GOBIERNOS LOCALES, COLECTIVO EDUCACION COMUNITARIA, CIUDADANIA, ENTIDADES PUBLICAS Y PRIVADAS,MINAM, CTREA.      </t>
  </si>
  <si>
    <t xml:space="preserve">GRJ - SGDC, INDECI, Consejo Regional de Cambio Climático -CORECC, GORE Junín, GRJ - GRRNGMA GRDE, GRDS, GRRPPAT, 
DRAJ, DREMJ, DRTCJ, DRVCS, 
DIREPROJ, DRTCJ,  ALA: Mantaro, Perene y Tarma, Agrorural, SERNANP, SERFOR, DEVIDA, PNCB,INIA, SENAMHI. IGP, Agrorural, Gobiernos Locales y ONGs (SEPAR) MINAM-DGCC Y DESERTIFICACIÒN, MIDAGRI, INAIGEM, IP,  Empresas privadas. 
ONGs </t>
  </si>
  <si>
    <t xml:space="preserve">O.R. 377-2023- Crean Plataforma pueblos originarios Junin para enfrentar cambio Climatico.                                  O.R.254-2017-GRJ-CR. Actualiza  el SRGA.       O.R. 373-2023-GRJ-CR Apruega la EREA Junín.                          O.R. N° 308-2019-GRJ-GR, Prohive los plasticos de un solo uso y los recipientes descartables.,                                           Gore Junín, ha Promovido la emisión de normatividad para la reducción de uso de plasticos de un solo uso, el manejo de residuos solidos en las provincias y distritos. Ley. 1278-2017-MINAM,  Ley de Residuo sólidos. D-S-N° 016-2016-MINEDU, PLANEA. Programa EDUCCA. R.M. 03-2008-MINAM.                             Empresas privadas. 
ONGs.   R.E.R. 503-2016-GR-JUNIN/GR, Reglamento del SIAR Junín,                                                 O.R. 194-2017, Crea el SIAR, Aprueba el Sistema de Información Ambiental - SIAR JUNIN. Y la conformaciópn del Comité Técnico.  O.R. 262-2017-GRJ/CR. Aprueba el Reglamento del Sistema Regional de Gestión Ambiental - SIAR JUNIN.    Ley N° 27867, Ley Organiza de Gobiernos Regionales.       </t>
  </si>
  <si>
    <t xml:space="preserve">Se implementa el Programa EDUCCA, en gobiernos locales.       En ambito de Educación se implementa el programa de educación ambiental.                       Inadecuada implementación, seguimiento y difusión del SIAR para la región Junín.   incorporación del SIAR JUNIN, a la plataforma de SINIA- MINAM.   </t>
  </si>
  <si>
    <t xml:space="preserve">Inadecuada cultura ambiental y educación ciudadana </t>
  </si>
  <si>
    <t xml:space="preserve">Incremento de emisiones de GEI; y de la vulnerabilidad de la población y sus medios de vida en un contexto de cambio climatico. </t>
  </si>
  <si>
    <t>Incremento de emisiones de GEI; y de la vulnerabilidad de la población y sus medios de vida en un contexto de cambio climatico.</t>
  </si>
  <si>
    <t>Deficiencia en los mecanismos de fiscalización, control y recuperaciòn de la calidad ambiental de aire, agua y suelo</t>
  </si>
  <si>
    <t>GRJ - SGDC, INDECI, Consejo Regional de Cambio Climático, GRJ - Gerencias y Direcciones Regionales GRRNGMA GRDE, GRDS, GRRPPAT, 
DRAJ, DREMJ, DRTCJ, DRVCS, 
DIREPROJ, DRTCJ, ALA: Mantaro, Perene y Tarma, Agrorural, SERNANP, SERFOR, DEVIDA, PNCB,INIA, SENAMHI. IGP, Agrorural, Gobiernos Locales y ONGs (SEPAR) MINAM-DGCC Y DESERTIFICACIÒN, MIDAGRI, INAIGEM, IP, Empresas Privadas</t>
  </si>
  <si>
    <t xml:space="preserve"> GORE JUNIN.  SERFOR, SERNAN, Municipio Provincial y distrital</t>
  </si>
  <si>
    <t>4 Informes</t>
  </si>
  <si>
    <t>GORE JUNIN, SERFOR, SERNAN,  INIA, UNIVERSIDADES.</t>
  </si>
  <si>
    <t>D.S. N° 007-2018-MINAGRI.Crea El Consejo de Recursos Hidricos Interregional de la Cuenca del Mantaro.                                                       O.R.L N° 389-2023- Declara de prioridad la implementación del Plan de Gestión de Recursos Hidricos.                                             O.R. 254-2017-GRJ-CR. Actualiza  el SRGA.  Resol. Jefatural N° 365-2022-ANA, Aprueba el Plan de Gestión de Recursos Hidricos de la Cuenca del Mantaro.</t>
  </si>
  <si>
    <t>.Se aprobo la Declaración de interes la implementación del Plan de Gestión de Recursos Hidricos de la Cuenca adel Mantaro.                                   .Se cuenta con cartera de proyectos priorizados,                    .Se considera en la actualización del Plan de Desarroollo Concertado, la información proporcionada por ALA Tarma, Mantaro., .Participación en el Consejo de Recursos Hidricos de la Cuenca del Mantaro.                        .Participación en MERECE Marcapomacocha.,                             .Participación en el Comite de Gestión Ambiental Chinchaycocha                                  . .Se ceunta con el Sistema Regional de Gestión Ambiental Junin</t>
  </si>
  <si>
    <t>01 Sistema Regional Fortalecido y 5 Sistemas Locales de Gestión Fortalecidos</t>
  </si>
  <si>
    <t>Ordenamiento Territorial para la región Junín. Pendiente de implementación</t>
  </si>
  <si>
    <t>Gobierno Regional Junín/ Gerencia Regional de Planeamiento y Presupuesto (O.T.), GRJ/Gerencia Regional de Recursos Naturales y Gestión Ambiental (ZEE). 
SERFOR MINAM
Ministerio de Vivienda
PCM
Gobiernos Locales</t>
  </si>
  <si>
    <t>Gobierno Regional Junín-GRRNGA, Gobierno Regional Junín-GRPPAT-SGOT,   MINAM
PCM
Gobiernos Locales</t>
  </si>
  <si>
    <t xml:space="preserve">Difución del instrumento de la ZEE, dirigidos a GOLOS.     Asistencia tecnica para la implementación del ZEE. Gestión para actualización de la ZEE. Avance del proceso de la Zonificación Forestal. </t>
  </si>
  <si>
    <t>MEJORAR LA GESTIÓN DE LA CALIDAD AMBIENTAL DEL AIRE, SUELO, AGUA DE LA REGION JUNÍN</t>
  </si>
  <si>
    <t>5 Gobiernos Locales</t>
  </si>
  <si>
    <t>IMPLEMENTAR MEDIDAS PARA LA PREVENCIÓN AL RIESGO DE DESASTRES Y MEDIDAS DE ADAPTACIÓN Y MITIGACION FRENTE AL CAMBIO CLIMÁTICO</t>
  </si>
  <si>
    <t xml:space="preserve">OP.5.Incrementar la adaptaciòn y mitigación ante los efectos del cambio climativo de la región.            8. Reducir las emisiones de GEI. </t>
  </si>
  <si>
    <t xml:space="preserve">10 medidas inplementadas de adaptación al cambio climático por las entidades publicas y privadas del departamento de Junín.    </t>
  </si>
  <si>
    <t>Entidades publicas y privadas del departamento de junin.</t>
  </si>
  <si>
    <t xml:space="preserve">1. Implementar la Estrategia Regional de Educación Ambiental, articulada a todas las instituciones educativas y ciudadania en general.                                                                                                                                                                                                                                                             2. Promoción de buenas practicas ambientales y participación activa de la ciudadania.             
3. Fortalecimiento de la educación comunitaria en las familias, con difusión y comunicación masiva.                                                                                                                                                                                                                                                                                                                                                                                                                                                                                                                     4. Fortalecimiento de Capacidades para concientizar a la población sobre los ecosistemas saludables, que permiten una vida sana, equilibrada y responsable.             5. Escasos recursos económicos que no permite el buen funcionamiento del SIAR , para la toma de desesiones y su difusión hacia la comunidad. </t>
  </si>
  <si>
    <t>Inadecuada cultura ambiental, educación ciudadana e información ambiental regional</t>
  </si>
  <si>
    <t>GORE JUNIN, Entidades publicas y privadas</t>
  </si>
  <si>
    <t xml:space="preserve">MATRIZ DE PRIORIDADES DE LA POLÍTICA AMBIENTAL Y CLIMATICA REGIONAL (MPPACR) DEL GOBIERNO REGIONAL JUNIN AL 2030 (18 oct. 2024) </t>
  </si>
  <si>
    <t>N°</t>
  </si>
  <si>
    <t>Objetivo Estratégico Regional Ambiental (OER.A)</t>
  </si>
  <si>
    <t>% de cuencas hidrográficas, priorizando cabeceras con planes de Gestión integrada en implementación</t>
  </si>
  <si>
    <t>a) Incremento del número de zonas de agro biodiversidad, b)% de valoración de principales especies protegidas, c)</t>
  </si>
  <si>
    <t>a)Elevar la inversión del estado en la investigación, regulación, protección y sostenibilidad de los RRNN,b)Implementar la Estrategia Regional de Diversidad Biológica, c) Valoración económica de las principales especies forestales, flora y fauna de la región.</t>
  </si>
  <si>
    <t>OEFA, GORE JUNIN, Entidades publicas y privadas</t>
  </si>
  <si>
    <t>a)Elevar la inversión del estado en la investigación, regulación, protección y sostenibilidad de los RRNN, b)Implementar la Estrategia Regional de Diversidad Biológica, c) Valoración económica de las principales especies forestales, flora y fauna de la región,d)Consolidar el funcionamiento de los comités de gestión de las ANP entre los tres niveles de gobierno, para una gestión coordinada y articulada, mediante ACR y ACP.</t>
  </si>
  <si>
    <t>Formular e implementar planes de Gestión Estratégica Integral de las cuencas Hidrográficas con perspectiva eco sistémico y previsión de riesgos de desastres.</t>
  </si>
  <si>
    <t>GORE JUNIN, MUNICIPIOS PROVINCIALES, SERNANP, MINAN, ANA-ALAS-</t>
  </si>
  <si>
    <t>a)Formular e implementar planes de Gestión Estratégica Integral de las cuencas Hidrográficas con perspectiva eco sistémico y previsión de riesgos de desastres.b)Implementar programas de conservación y manejo de cabeceras de cuencas</t>
  </si>
  <si>
    <t>Elevar la inversión del estado en la investigación, 
regulación, protección y sostenibilidad de los RRNN</t>
  </si>
  <si>
    <t>Incremento del número de zonas de agro biodiversidad</t>
  </si>
  <si>
    <t xml:space="preserve">GORE JUNIN, MUNICIPIOS PROVINCIALES, SERNANP, MINAN, ANA-ALAS, </t>
  </si>
  <si>
    <r>
      <rPr>
        <b/>
        <sz val="14"/>
        <color theme="1"/>
        <rFont val="Calibri"/>
        <family val="2"/>
        <scheme val="minor"/>
      </rPr>
      <t>Gestión ambiental Integral y Aprovechamiento Sostenible de los Recursos Naturales</t>
    </r>
    <r>
      <rPr>
        <sz val="14"/>
        <color theme="1"/>
        <rFont val="Calibri"/>
        <family val="2"/>
        <scheme val="minor"/>
      </rPr>
      <t>. OEE 2 Gestionar integralmente las cuencas hidrográficas</t>
    </r>
  </si>
  <si>
    <r>
      <rPr>
        <b/>
        <sz val="14"/>
        <rFont val="Calibri"/>
        <family val="2"/>
        <scheme val="minor"/>
      </rPr>
      <t xml:space="preserve">Gestión ambiental Integral y Aprovechamiento Sostenible de los Recursos Naturales. </t>
    </r>
    <r>
      <rPr>
        <sz val="14"/>
        <rFont val="Calibri"/>
        <family val="2"/>
        <scheme val="minor"/>
      </rPr>
      <t>OEE 2 Gestionar integralmente las cuencas hidrográficas</t>
    </r>
  </si>
  <si>
    <r>
      <rPr>
        <b/>
        <sz val="14"/>
        <rFont val="Calibri"/>
        <family val="2"/>
        <scheme val="minor"/>
      </rPr>
      <t>a) Gestión ambiental Integral y Aprovechamiento Sostenible de los Recursos Naturales</t>
    </r>
    <r>
      <rPr>
        <sz val="14"/>
        <rFont val="Calibri"/>
        <family val="2"/>
        <scheme val="minor"/>
      </rPr>
      <t>. OEE 2 Gestionar integralmente las cuencas hidrográficas</t>
    </r>
  </si>
  <si>
    <t>OEFA, GORE JUNIN, Gobiernos provinciales y Municipales</t>
  </si>
  <si>
    <t xml:space="preserve">8 acciones de difusion </t>
  </si>
  <si>
    <r>
      <rPr>
        <sz val="14"/>
        <color theme="1"/>
        <rFont val="Calibri"/>
        <family val="2"/>
        <scheme val="minor"/>
      </rPr>
      <t xml:space="preserve"> </t>
    </r>
    <r>
      <rPr>
        <b/>
        <sz val="14"/>
        <color theme="1"/>
        <rFont val="Calibri"/>
        <family val="2"/>
        <scheme val="minor"/>
      </rPr>
      <t>Gestión Ambiental Integral y Aprovechamiento Sostenible de los Recursos Naturales.</t>
    </r>
    <r>
      <rPr>
        <sz val="14"/>
        <color theme="8" tint="-0.249977111117893"/>
        <rFont val="Calibri"/>
        <family val="2"/>
        <scheme val="minor"/>
      </rPr>
      <t xml:space="preserve">  </t>
    </r>
    <r>
      <rPr>
        <sz val="14"/>
        <color theme="1"/>
        <rFont val="Calibri"/>
        <family val="2"/>
        <scheme val="minor"/>
      </rPr>
      <t>OEE 1 Aprovechar el  desarrollo sostenible  de la biodiversidad</t>
    </r>
  </si>
  <si>
    <r>
      <rPr>
        <b/>
        <sz val="14"/>
        <color theme="1"/>
        <rFont val="Calibri"/>
        <family val="2"/>
        <scheme val="minor"/>
      </rPr>
      <t>Gestión Ambiental Integral y Aprovechamiento Sostenible de los Recursos Naturales</t>
    </r>
    <r>
      <rPr>
        <sz val="14"/>
        <color theme="1"/>
        <rFont val="Calibri"/>
        <family val="2"/>
        <scheme val="minor"/>
      </rPr>
      <t>.  OEE 1 Aprovechar el  desarrollo sostenible  de la biodiversidad</t>
    </r>
  </si>
  <si>
    <t>Objetivo Estrategico  del POI del GORE JUNIN</t>
  </si>
  <si>
    <t>OEI.09 : MEJORAR LA GESTIÓN SOSTENIBLE DEL APROVECHAMIENTO DE LOS ECOSISTEMAS; SERVICIOS ECOSISTÉMICOS Y BIODIVERSIDAD EN EL DEPARTAMENTO JUNÍN</t>
  </si>
  <si>
    <t>OEI.10 : MEJORAR LA GESTIÓN DE LA CALIDAD AMBIENTAL EN LA POBLACION DEL DEPARTAMENTO JUNÍN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</si>
</sst>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0"/>
      <color theme="1"/>
      <name val="Calibri"/>
      <family val="2"/>
      <scheme val="minor"/>
    </font>
    <font>
      <sz val="11"/>
      <color theme="4" tint="-0.249977111117893"/>
      <name val="Calibri"/>
      <family val="2"/>
      <scheme val="minor"/>
    </font>
    <font>
      <b/>
      <sz val="10"/>
      <color theme="4" tint="-0.249977111117893"/>
      <name val="Calibri"/>
      <family val="2"/>
      <scheme val="minor"/>
    </font>
    <font>
      <b/>
      <sz val="9"/>
      <name val="Calibri"/>
      <family val="2"/>
      <scheme val="minor"/>
    </font>
    <font>
      <b/>
      <sz val="11"/>
      <color theme="1"/>
      <name val="Calibri"/>
      <family val="2"/>
      <scheme val="minor"/>
    </font>
    <font>
      <sz val="9"/>
      <color indexed="81"/>
      <name val="Tahoma"/>
      <family val="2"/>
    </font>
    <font>
      <b/>
      <sz val="9"/>
      <color indexed="81"/>
      <name val="Tahoma"/>
      <family val="2"/>
    </font>
    <font>
      <sz val="10"/>
      <color theme="1"/>
      <name val="Arial"/>
      <family val="2"/>
    </font>
    <font>
      <sz val="9"/>
      <color theme="1"/>
      <name val="Arial"/>
      <family val="2"/>
    </font>
    <font>
      <b/>
      <sz val="9"/>
      <color theme="1"/>
      <name val="Arial"/>
      <family val="2"/>
    </font>
    <font>
      <sz val="9"/>
      <name val="Arial"/>
      <family val="2"/>
    </font>
    <font>
      <sz val="10"/>
      <color theme="1"/>
      <name val="Calibri"/>
      <family val="2"/>
      <scheme val="minor"/>
    </font>
    <font>
      <sz val="10"/>
      <color rgb="FF000000"/>
      <name val="Calibri"/>
      <family val="2"/>
      <scheme val="minor"/>
    </font>
    <font>
      <sz val="9"/>
      <color rgb="FF003B43"/>
      <name val="Arial"/>
      <family val="2"/>
    </font>
    <font>
      <sz val="14"/>
      <color theme="1"/>
      <name val="Calibri"/>
      <family val="2"/>
      <scheme val="minor"/>
    </font>
    <font>
      <sz val="14"/>
      <color theme="4" tint="-0.249977111117893"/>
      <name val="Calibri"/>
      <family val="2"/>
      <scheme val="minor"/>
    </font>
    <font>
      <b/>
      <sz val="14"/>
      <color theme="4" tint="-0.249977111117893"/>
      <name val="Calibri"/>
      <family val="2"/>
      <scheme val="minor"/>
    </font>
    <font>
      <sz val="14"/>
      <name val="Calibri"/>
      <family val="2"/>
      <scheme val="minor"/>
    </font>
    <font>
      <sz val="14"/>
      <color rgb="FFFF0000"/>
      <name val="Calibri"/>
      <family val="2"/>
      <scheme val="minor"/>
    </font>
    <font>
      <sz val="12"/>
      <color theme="1"/>
      <name val="Arial"/>
      <family val="2"/>
    </font>
    <font>
      <sz val="14"/>
      <color rgb="FF000000"/>
      <name val="Calibri"/>
      <family val="2"/>
      <scheme val="minor"/>
    </font>
    <font>
      <b/>
      <sz val="12"/>
      <color theme="1"/>
      <name val="Arial"/>
      <family val="2"/>
    </font>
    <font>
      <sz val="12"/>
      <name val="Arial"/>
      <family val="2"/>
    </font>
    <font>
      <sz val="12"/>
      <color theme="1"/>
      <name val="Calibri"/>
      <family val="2"/>
      <scheme val="minor"/>
    </font>
    <font>
      <sz val="14"/>
      <color theme="8" tint="-0.249977111117893"/>
      <name val="Calibri"/>
      <family val="2"/>
      <scheme val="minor"/>
    </font>
    <font>
      <b/>
      <sz val="14"/>
      <name val="Calibri"/>
      <family val="2"/>
      <scheme val="minor"/>
    </font>
    <font>
      <b/>
      <sz val="14"/>
      <color theme="1"/>
      <name val="Calibri"/>
      <family val="2"/>
      <scheme val="minor"/>
    </font>
  </fonts>
  <fills count="3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0"/>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rgb="FFFF9999"/>
        <bgColor indexed="64"/>
      </patternFill>
    </fill>
    <fill>
      <patternFill patternType="solid">
        <fgColor theme="5" tint="0.39997558519241921"/>
        <bgColor indexed="64"/>
      </patternFill>
    </fill>
    <fill>
      <patternFill patternType="solid">
        <fgColor theme="5"/>
        <bgColor indexed="64"/>
      </patternFill>
    </fill>
    <fill>
      <patternFill patternType="solid">
        <fgColor rgb="FFFF0000"/>
        <bgColor indexed="64"/>
      </patternFill>
    </fill>
    <fill>
      <patternFill patternType="solid">
        <fgColor theme="0"/>
        <bgColor rgb="FF45818E"/>
      </patternFill>
    </fill>
    <fill>
      <patternFill patternType="solid">
        <fgColor rgb="FFFF0000"/>
        <bgColor rgb="FF45818E"/>
      </patternFill>
    </fill>
    <fill>
      <patternFill patternType="solid">
        <fgColor theme="9" tint="0.39997558519241921"/>
        <bgColor rgb="FF45818E"/>
      </patternFill>
    </fill>
    <fill>
      <patternFill patternType="solid">
        <fgColor rgb="FF00FF00"/>
        <bgColor rgb="FF00FF00"/>
      </patternFill>
    </fill>
    <fill>
      <patternFill patternType="solid">
        <fgColor theme="0"/>
        <bgColor rgb="FF00FF00"/>
      </patternFill>
    </fill>
    <fill>
      <patternFill patternType="solid">
        <fgColor rgb="FFBFBFBF"/>
        <bgColor rgb="FFBFBFBF"/>
      </patternFill>
    </fill>
    <fill>
      <patternFill patternType="solid">
        <fgColor rgb="FFEA9999"/>
        <bgColor rgb="FFEA9999"/>
      </patternFill>
    </fill>
    <fill>
      <patternFill patternType="solid">
        <fgColor rgb="FFFFFF00"/>
        <bgColor rgb="FFFFFF00"/>
      </patternFill>
    </fill>
    <fill>
      <patternFill patternType="solid">
        <fgColor rgb="FFFF0000"/>
        <bgColor rgb="FFFFC000"/>
      </patternFill>
    </fill>
    <fill>
      <patternFill patternType="solid">
        <fgColor rgb="FF8EAADB"/>
        <bgColor rgb="FF8EAADB"/>
      </patternFill>
    </fill>
    <fill>
      <patternFill patternType="solid">
        <fgColor rgb="FFFF0000"/>
        <bgColor rgb="FFFFFFFF"/>
      </patternFill>
    </fill>
    <fill>
      <patternFill patternType="solid">
        <fgColor theme="0"/>
        <bgColor rgb="FFFFC000"/>
      </patternFill>
    </fill>
    <fill>
      <patternFill patternType="solid">
        <fgColor theme="9" tint="0.39997558519241921"/>
        <bgColor rgb="FF00FF00"/>
      </patternFill>
    </fill>
    <fill>
      <patternFill patternType="solid">
        <fgColor theme="9" tint="0.39997558519241921"/>
        <bgColor rgb="FFFFC000"/>
      </patternFill>
    </fill>
    <fill>
      <patternFill patternType="solid">
        <fgColor theme="0" tint="-4.9989318521683403E-2"/>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s>
  <cellStyleXfs count="1">
    <xf numFmtId="0" fontId="0" fillId="0" borderId="0"/>
  </cellStyleXfs>
  <cellXfs count="142">
    <xf numFmtId="0" fontId="0" fillId="0" borderId="0" xfId="0"/>
    <xf numFmtId="0" fontId="1" fillId="4" borderId="1" xfId="0" applyFont="1" applyFill="1" applyBorder="1" applyAlignment="1">
      <alignment horizontal="center" vertical="center" wrapText="1"/>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0" fillId="9" borderId="0" xfId="0" applyFill="1"/>
    <xf numFmtId="0" fontId="4" fillId="0" borderId="1" xfId="0" quotePrefix="1" applyFont="1" applyBorder="1" applyAlignment="1">
      <alignment horizontal="center" vertical="center" wrapText="1"/>
    </xf>
    <xf numFmtId="0" fontId="4" fillId="0" borderId="2" xfId="0" quotePrefix="1" applyFont="1" applyBorder="1" applyAlignment="1">
      <alignment horizontal="center" vertical="center" wrapText="1"/>
    </xf>
    <xf numFmtId="0" fontId="1" fillId="0" borderId="1" xfId="0" applyFont="1" applyBorder="1" applyAlignment="1">
      <alignment horizontal="center" vertical="center" wrapText="1"/>
    </xf>
    <xf numFmtId="0" fontId="1" fillId="10" borderId="1" xfId="0" applyFont="1" applyFill="1" applyBorder="1" applyAlignment="1">
      <alignment horizontal="center" vertical="center"/>
    </xf>
    <xf numFmtId="0" fontId="1" fillId="11" borderId="1" xfId="0" applyFont="1" applyFill="1" applyBorder="1" applyAlignment="1">
      <alignment horizontal="center" vertical="center"/>
    </xf>
    <xf numFmtId="0" fontId="1" fillId="12" borderId="1" xfId="0" applyFont="1" applyFill="1" applyBorder="1" applyAlignment="1">
      <alignment horizontal="center" vertical="center"/>
    </xf>
    <xf numFmtId="0" fontId="1" fillId="0" borderId="0" xfId="0" applyFont="1" applyAlignment="1">
      <alignment horizontal="center" vertical="center" wrapText="1"/>
    </xf>
    <xf numFmtId="0" fontId="1" fillId="13" borderId="1" xfId="0" applyFont="1" applyFill="1" applyBorder="1" applyAlignment="1">
      <alignment horizontal="center" vertical="center" wrapText="1"/>
    </xf>
    <xf numFmtId="0" fontId="5" fillId="0" borderId="1" xfId="0" applyFont="1" applyBorder="1" applyAlignment="1">
      <alignment vertical="center"/>
    </xf>
    <xf numFmtId="0" fontId="5" fillId="0" borderId="1" xfId="0" applyFont="1" applyBorder="1" applyAlignment="1">
      <alignment horizontal="center" vertical="center"/>
    </xf>
    <xf numFmtId="0" fontId="9" fillId="19" borderId="7" xfId="0" applyFont="1" applyFill="1" applyBorder="1" applyAlignment="1">
      <alignment horizontal="center" vertical="center" wrapText="1"/>
    </xf>
    <xf numFmtId="0" fontId="9" fillId="0" borderId="7" xfId="0" applyFont="1" applyBorder="1" applyAlignment="1">
      <alignment horizontal="center" vertical="center" wrapText="1"/>
    </xf>
    <xf numFmtId="0" fontId="12" fillId="6" borderId="1"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0" xfId="0" applyFont="1" applyFill="1" applyAlignment="1">
      <alignment horizontal="center" vertical="center" wrapText="1"/>
    </xf>
    <xf numFmtId="0" fontId="12" fillId="0" borderId="0" xfId="0" applyFont="1" applyAlignment="1">
      <alignment horizontal="center" vertical="center" wrapText="1"/>
    </xf>
    <xf numFmtId="0" fontId="13" fillId="0" borderId="1" xfId="0" applyFont="1" applyBorder="1" applyAlignment="1">
      <alignment horizontal="center" vertical="center" wrapText="1"/>
    </xf>
    <xf numFmtId="0" fontId="12" fillId="0" borderId="0" xfId="0" applyFont="1" applyAlignment="1">
      <alignment wrapText="1"/>
    </xf>
    <xf numFmtId="0" fontId="9" fillId="22" borderId="12" xfId="0" applyFont="1" applyFill="1" applyBorder="1" applyAlignment="1">
      <alignment horizontal="center" vertical="center" wrapText="1"/>
    </xf>
    <xf numFmtId="0" fontId="9" fillId="17" borderId="7" xfId="0" applyFont="1" applyFill="1" applyBorder="1" applyAlignment="1">
      <alignment horizontal="center" vertical="center" wrapText="1"/>
    </xf>
    <xf numFmtId="0" fontId="9" fillId="23" borderId="7" xfId="0" applyFont="1" applyFill="1" applyBorder="1" applyAlignment="1">
      <alignment horizontal="center" vertical="center" wrapText="1"/>
    </xf>
    <xf numFmtId="0" fontId="9" fillId="24" borderId="7" xfId="0" applyFont="1" applyFill="1" applyBorder="1" applyAlignment="1">
      <alignment horizontal="center" vertical="center" wrapText="1"/>
    </xf>
    <xf numFmtId="0" fontId="14" fillId="17" borderId="7" xfId="0" applyFont="1" applyFill="1" applyBorder="1" applyAlignment="1">
      <alignment wrapText="1"/>
    </xf>
    <xf numFmtId="0" fontId="9" fillId="25" borderId="7" xfId="0" applyFont="1" applyFill="1" applyBorder="1" applyAlignment="1">
      <alignment horizontal="center" vertical="center" wrapText="1"/>
    </xf>
    <xf numFmtId="0" fontId="9" fillId="26" borderId="7" xfId="0" applyFont="1" applyFill="1" applyBorder="1" applyAlignment="1">
      <alignment horizontal="center" vertical="center" wrapText="1"/>
    </xf>
    <xf numFmtId="0" fontId="14" fillId="17" borderId="0" xfId="0" applyFont="1" applyFill="1" applyAlignment="1">
      <alignment wrapText="1"/>
    </xf>
    <xf numFmtId="0" fontId="9" fillId="17" borderId="8" xfId="0" applyFont="1" applyFill="1" applyBorder="1" applyAlignment="1">
      <alignment horizontal="center" vertical="center" wrapText="1"/>
    </xf>
    <xf numFmtId="0" fontId="9" fillId="0" borderId="0" xfId="0" applyFont="1" applyAlignment="1">
      <alignment horizontal="center" vertical="center" wrapText="1"/>
    </xf>
    <xf numFmtId="0" fontId="15" fillId="0" borderId="0" xfId="0" applyFont="1"/>
    <xf numFmtId="0" fontId="16" fillId="9" borderId="1" xfId="0" applyFont="1" applyFill="1" applyBorder="1" applyAlignment="1">
      <alignment vertical="center" wrapText="1"/>
    </xf>
    <xf numFmtId="0" fontId="16" fillId="9" borderId="1" xfId="0" quotePrefix="1" applyFont="1" applyFill="1" applyBorder="1" applyAlignment="1">
      <alignment vertical="center" wrapText="1"/>
    </xf>
    <xf numFmtId="0" fontId="16" fillId="9" borderId="2" xfId="0" quotePrefix="1" applyFont="1" applyFill="1" applyBorder="1" applyAlignment="1">
      <alignment vertical="center" wrapText="1"/>
    </xf>
    <xf numFmtId="0" fontId="16" fillId="9" borderId="2" xfId="0" quotePrefix="1" applyFont="1" applyFill="1" applyBorder="1" applyAlignment="1">
      <alignment horizontal="left" vertical="center" wrapText="1"/>
    </xf>
    <xf numFmtId="0" fontId="18" fillId="9" borderId="2" xfId="0" applyFont="1" applyFill="1" applyBorder="1" applyAlignment="1">
      <alignment vertical="center" wrapText="1"/>
    </xf>
    <xf numFmtId="0" fontId="16" fillId="9" borderId="2" xfId="0" applyFont="1" applyFill="1" applyBorder="1" applyAlignment="1">
      <alignment vertical="center" wrapText="1"/>
    </xf>
    <xf numFmtId="0" fontId="15" fillId="10" borderId="1" xfId="0" applyFont="1" applyFill="1" applyBorder="1"/>
    <xf numFmtId="0" fontId="16" fillId="9" borderId="1" xfId="0" quotePrefix="1" applyFont="1" applyFill="1" applyBorder="1" applyAlignment="1">
      <alignment horizontal="center" vertical="center" wrapText="1"/>
    </xf>
    <xf numFmtId="0" fontId="15" fillId="9" borderId="1" xfId="0" quotePrefix="1" applyFont="1" applyFill="1" applyBorder="1" applyAlignment="1">
      <alignment horizontal="center" vertical="center" wrapText="1"/>
    </xf>
    <xf numFmtId="0" fontId="19" fillId="9" borderId="1" xfId="0" quotePrefix="1" applyFont="1" applyFill="1" applyBorder="1" applyAlignment="1">
      <alignment horizontal="center" vertical="center" wrapText="1"/>
    </xf>
    <xf numFmtId="0" fontId="18" fillId="9" borderId="1" xfId="0" quotePrefix="1" applyFont="1" applyFill="1" applyBorder="1" applyAlignment="1">
      <alignment horizontal="center" vertical="center" wrapText="1"/>
    </xf>
    <xf numFmtId="0" fontId="20" fillId="20" borderId="7" xfId="0" quotePrefix="1" applyFont="1" applyFill="1" applyBorder="1" applyAlignment="1">
      <alignment vertical="center" wrapText="1"/>
    </xf>
    <xf numFmtId="0" fontId="20" fillId="16" borderId="7" xfId="0" quotePrefix="1" applyFont="1" applyFill="1" applyBorder="1" applyAlignment="1">
      <alignment horizontal="left" vertical="center" wrapText="1"/>
    </xf>
    <xf numFmtId="0" fontId="20" fillId="9" borderId="7" xfId="0" applyFont="1" applyFill="1" applyBorder="1" applyAlignment="1">
      <alignment horizontal="left" vertical="center" wrapText="1"/>
    </xf>
    <xf numFmtId="0" fontId="20" fillId="27" borderId="7" xfId="0" quotePrefix="1" applyFont="1" applyFill="1" applyBorder="1" applyAlignment="1">
      <alignment horizontal="left" vertical="center" wrapText="1"/>
    </xf>
    <xf numFmtId="0" fontId="20" fillId="16" borderId="7" xfId="0" applyFont="1" applyFill="1" applyBorder="1" applyAlignment="1">
      <alignment horizontal="left" vertical="center" wrapText="1"/>
    </xf>
    <xf numFmtId="0" fontId="20" fillId="16" borderId="7" xfId="0" applyFont="1" applyFill="1" applyBorder="1" applyAlignment="1">
      <alignment vertical="center" wrapText="1"/>
    </xf>
    <xf numFmtId="0" fontId="20" fillId="9" borderId="2" xfId="0" quotePrefix="1" applyFont="1" applyFill="1" applyBorder="1" applyAlignment="1">
      <alignment vertical="center" wrapText="1"/>
    </xf>
    <xf numFmtId="0" fontId="15" fillId="9" borderId="0" xfId="0" applyFont="1" applyFill="1"/>
    <xf numFmtId="0" fontId="15" fillId="2" borderId="1" xfId="0" applyFont="1" applyFill="1" applyBorder="1" applyAlignment="1">
      <alignment horizontal="center" vertical="center" wrapText="1"/>
    </xf>
    <xf numFmtId="0" fontId="15" fillId="14" borderId="2"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6" fillId="10" borderId="1" xfId="0" quotePrefix="1" applyFont="1" applyFill="1" applyBorder="1" applyAlignment="1">
      <alignment vertical="center" wrapText="1"/>
    </xf>
    <xf numFmtId="0" fontId="16" fillId="10" borderId="1" xfId="0" applyFont="1" applyFill="1" applyBorder="1" applyAlignment="1">
      <alignment vertical="center" wrapText="1"/>
    </xf>
    <xf numFmtId="0" fontId="15" fillId="6" borderId="0" xfId="0" applyFont="1" applyFill="1" applyAlignment="1">
      <alignment horizontal="center" vertical="center" wrapText="1"/>
    </xf>
    <xf numFmtId="0" fontId="21" fillId="0" borderId="1" xfId="0" applyFont="1" applyBorder="1" applyAlignment="1">
      <alignment horizontal="center" vertical="center" wrapText="1"/>
    </xf>
    <xf numFmtId="0" fontId="3" fillId="9" borderId="1" xfId="0" applyFont="1" applyFill="1" applyBorder="1" applyAlignment="1">
      <alignment horizontal="center" vertical="center" wrapText="1"/>
    </xf>
    <xf numFmtId="0" fontId="3" fillId="30"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24" fillId="6" borderId="2" xfId="0" applyFont="1" applyFill="1" applyBorder="1" applyAlignment="1">
      <alignment horizontal="center" vertical="center" wrapText="1"/>
    </xf>
    <xf numFmtId="0" fontId="24" fillId="6" borderId="0" xfId="0" applyFont="1" applyFill="1" applyAlignment="1">
      <alignment horizontal="center" vertical="center" wrapText="1"/>
    </xf>
    <xf numFmtId="0" fontId="24" fillId="0" borderId="0" xfId="0" applyFont="1"/>
    <xf numFmtId="0" fontId="24" fillId="0" borderId="0" xfId="0" applyFont="1" applyAlignment="1">
      <alignment wrapText="1"/>
    </xf>
    <xf numFmtId="0" fontId="15" fillId="6" borderId="1"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8" fillId="20" borderId="7" xfId="0" applyFont="1" applyFill="1" applyBorder="1" applyAlignment="1">
      <alignment horizontal="left" vertical="center" wrapText="1"/>
    </xf>
    <xf numFmtId="0" fontId="15" fillId="20" borderId="7" xfId="0" quotePrefix="1" applyFont="1" applyFill="1" applyBorder="1" applyAlignment="1">
      <alignment vertical="center" wrapText="1"/>
    </xf>
    <xf numFmtId="0" fontId="15" fillId="20" borderId="7" xfId="0" applyFont="1" applyFill="1" applyBorder="1" applyAlignment="1">
      <alignment vertical="center" wrapText="1"/>
    </xf>
    <xf numFmtId="0" fontId="15" fillId="20" borderId="7" xfId="0" quotePrefix="1" applyFont="1" applyFill="1" applyBorder="1" applyAlignment="1">
      <alignment horizontal="left" vertical="center" wrapText="1"/>
    </xf>
    <xf numFmtId="0" fontId="15" fillId="28" borderId="7" xfId="0" applyFont="1" applyFill="1" applyBorder="1" applyAlignment="1">
      <alignment horizontal="center" vertical="center" wrapText="1"/>
    </xf>
    <xf numFmtId="0" fontId="15" fillId="10" borderId="7" xfId="0" applyFont="1" applyFill="1" applyBorder="1" applyAlignment="1">
      <alignment horizontal="center" vertical="center" wrapText="1"/>
    </xf>
    <xf numFmtId="0" fontId="15" fillId="16" borderId="7" xfId="0" quotePrefix="1" applyFont="1" applyFill="1" applyBorder="1" applyAlignment="1">
      <alignment vertical="center" wrapText="1"/>
    </xf>
    <xf numFmtId="0" fontId="15" fillId="16" borderId="7" xfId="0" quotePrefix="1" applyFont="1" applyFill="1" applyBorder="1" applyAlignment="1">
      <alignment horizontal="left" vertical="center" wrapText="1"/>
    </xf>
    <xf numFmtId="0" fontId="15" fillId="16" borderId="7" xfId="0" applyFont="1" applyFill="1" applyBorder="1" applyAlignment="1">
      <alignment vertical="center" wrapText="1"/>
    </xf>
    <xf numFmtId="0" fontId="15" fillId="18" borderId="7" xfId="0" applyFont="1" applyFill="1" applyBorder="1" applyAlignment="1">
      <alignment horizontal="center" vertical="center" wrapText="1"/>
    </xf>
    <xf numFmtId="0" fontId="15" fillId="9" borderId="7" xfId="0" applyFont="1" applyFill="1" applyBorder="1" applyAlignment="1">
      <alignment horizontal="left" vertical="center" wrapText="1"/>
    </xf>
    <xf numFmtId="0" fontId="15" fillId="9" borderId="7" xfId="0" applyFont="1" applyFill="1" applyBorder="1" applyAlignment="1">
      <alignment vertical="center" wrapText="1"/>
    </xf>
    <xf numFmtId="0" fontId="15" fillId="9" borderId="7" xfId="0" applyFont="1" applyFill="1" applyBorder="1" applyAlignment="1">
      <alignment horizontal="center" vertical="center"/>
    </xf>
    <xf numFmtId="0" fontId="19" fillId="10" borderId="7" xfId="0" applyFont="1" applyFill="1" applyBorder="1" applyAlignment="1">
      <alignment horizontal="center" vertical="center" wrapText="1"/>
    </xf>
    <xf numFmtId="0" fontId="15" fillId="27" borderId="7" xfId="0" applyFont="1" applyFill="1" applyBorder="1" applyAlignment="1">
      <alignment vertical="center" wrapText="1"/>
    </xf>
    <xf numFmtId="0" fontId="15" fillId="27" borderId="7" xfId="0" quotePrefix="1" applyFont="1" applyFill="1" applyBorder="1" applyAlignment="1">
      <alignment horizontal="left" vertical="center" wrapText="1"/>
    </xf>
    <xf numFmtId="0" fontId="15" fillId="16" borderId="7" xfId="0" applyFont="1" applyFill="1" applyBorder="1" applyAlignment="1">
      <alignment horizontal="left" vertical="center" wrapText="1"/>
    </xf>
    <xf numFmtId="0" fontId="15" fillId="10" borderId="1" xfId="0" applyFont="1" applyFill="1" applyBorder="1" applyAlignment="1">
      <alignment vertical="top" wrapText="1"/>
    </xf>
    <xf numFmtId="0" fontId="15" fillId="28" borderId="7" xfId="0" applyFont="1" applyFill="1" applyBorder="1" applyAlignment="1">
      <alignment horizontal="center" vertical="top" wrapText="1"/>
    </xf>
    <xf numFmtId="0" fontId="15" fillId="28" borderId="13" xfId="0" quotePrefix="1" applyFont="1" applyFill="1" applyBorder="1" applyAlignment="1">
      <alignment horizontal="center" vertical="center" wrapText="1"/>
    </xf>
    <xf numFmtId="0" fontId="15" fillId="28" borderId="14" xfId="0" applyFont="1" applyFill="1" applyBorder="1" applyAlignment="1">
      <alignment horizontal="center" vertical="top" wrapText="1"/>
    </xf>
    <xf numFmtId="0" fontId="24" fillId="31" borderId="0" xfId="0" applyFont="1" applyFill="1" applyAlignment="1">
      <alignment vertical="center" wrapText="1"/>
    </xf>
    <xf numFmtId="0" fontId="15" fillId="10" borderId="1" xfId="0" applyFont="1" applyFill="1" applyBorder="1" applyAlignment="1">
      <alignment vertical="center" wrapText="1"/>
    </xf>
    <xf numFmtId="0" fontId="15" fillId="31" borderId="1" xfId="0" applyFont="1" applyFill="1" applyBorder="1" applyAlignment="1">
      <alignment vertical="center" wrapText="1"/>
    </xf>
    <xf numFmtId="0" fontId="21" fillId="18" borderId="9" xfId="0" applyFont="1" applyFill="1" applyBorder="1" applyAlignment="1">
      <alignment horizontal="center" vertical="center" wrapText="1"/>
    </xf>
    <xf numFmtId="0" fontId="18" fillId="10" borderId="11" xfId="0" applyFont="1" applyFill="1" applyBorder="1" applyAlignment="1">
      <alignment horizontal="center" vertical="center" wrapText="1"/>
    </xf>
    <xf numFmtId="0" fontId="18" fillId="10" borderId="13" xfId="0" quotePrefix="1" applyFont="1" applyFill="1" applyBorder="1" applyAlignment="1">
      <alignment horizontal="center" vertical="center" wrapText="1"/>
    </xf>
    <xf numFmtId="0" fontId="15" fillId="29" borderId="14" xfId="0" applyFont="1" applyFill="1" applyBorder="1" applyAlignment="1">
      <alignment horizontal="center" vertical="center" wrapText="1"/>
    </xf>
    <xf numFmtId="0" fontId="15" fillId="20" borderId="13" xfId="0" quotePrefix="1" applyFont="1" applyFill="1" applyBorder="1" applyAlignment="1">
      <alignment horizontal="left" vertical="center" wrapText="1"/>
    </xf>
    <xf numFmtId="0" fontId="15" fillId="16" borderId="9" xfId="0" applyFont="1" applyFill="1" applyBorder="1" applyAlignment="1">
      <alignment horizontal="center" vertical="center" wrapText="1"/>
    </xf>
    <xf numFmtId="0" fontId="15" fillId="16" borderId="1" xfId="0" applyFont="1" applyFill="1" applyBorder="1" applyAlignment="1">
      <alignment vertical="center" wrapText="1"/>
    </xf>
    <xf numFmtId="0" fontId="15" fillId="9" borderId="0" xfId="0" applyFont="1" applyFill="1" applyAlignment="1">
      <alignment horizontal="center"/>
    </xf>
    <xf numFmtId="0" fontId="15" fillId="6" borderId="1" xfId="0" applyFont="1" applyFill="1" applyBorder="1" applyAlignment="1">
      <alignment horizontal="center" vertical="center" wrapText="1"/>
    </xf>
    <xf numFmtId="0" fontId="15" fillId="2" borderId="3"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4" xfId="0" applyFont="1" applyFill="1" applyBorder="1" applyAlignment="1">
      <alignment horizontal="center" vertical="center"/>
    </xf>
    <xf numFmtId="0" fontId="15" fillId="3" borderId="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8" borderId="6" xfId="0" applyFont="1" applyFill="1" applyBorder="1" applyAlignment="1">
      <alignment horizontal="center" vertical="center" wrapText="1"/>
    </xf>
    <xf numFmtId="0" fontId="15" fillId="8" borderId="0" xfId="0" applyFont="1" applyFill="1" applyAlignment="1">
      <alignment horizontal="center" vertical="center" wrapText="1"/>
    </xf>
    <xf numFmtId="0" fontId="15" fillId="14" borderId="5" xfId="0" applyFont="1" applyFill="1" applyBorder="1" applyAlignment="1">
      <alignment horizontal="center" vertical="center"/>
    </xf>
    <xf numFmtId="0" fontId="10" fillId="21" borderId="9" xfId="0" applyFont="1" applyFill="1" applyBorder="1" applyAlignment="1">
      <alignment horizontal="center" vertical="center" wrapText="1"/>
    </xf>
    <xf numFmtId="0" fontId="11" fillId="0" borderId="10" xfId="0" applyFont="1" applyBorder="1" applyAlignment="1">
      <alignment wrapText="1"/>
    </xf>
    <xf numFmtId="0" fontId="9" fillId="15" borderId="9" xfId="0" applyFont="1" applyFill="1" applyBorder="1" applyAlignment="1">
      <alignment horizontal="center" vertical="center" wrapText="1"/>
    </xf>
    <xf numFmtId="0" fontId="11" fillId="15" borderId="10" xfId="0" applyFont="1" applyFill="1" applyBorder="1" applyAlignment="1">
      <alignment wrapText="1"/>
    </xf>
    <xf numFmtId="0" fontId="11" fillId="15" borderId="11" xfId="0" applyFont="1" applyFill="1" applyBorder="1" applyAlignment="1">
      <alignment wrapText="1"/>
    </xf>
    <xf numFmtId="0" fontId="12" fillId="6" borderId="1" xfId="0" applyFont="1" applyFill="1" applyBorder="1" applyAlignment="1">
      <alignment horizontal="center" vertical="center" wrapText="1"/>
    </xf>
    <xf numFmtId="0" fontId="22" fillId="21" borderId="9" xfId="0" applyFont="1" applyFill="1" applyBorder="1" applyAlignment="1">
      <alignment horizontal="center" vertical="center" wrapText="1"/>
    </xf>
    <xf numFmtId="0" fontId="23" fillId="0" borderId="10" xfId="0" applyFont="1" applyBorder="1" applyAlignment="1">
      <alignment wrapText="1"/>
    </xf>
    <xf numFmtId="0" fontId="15" fillId="8" borderId="0" xfId="0" applyFont="1" applyFill="1" applyBorder="1" applyAlignment="1">
      <alignment horizontal="center" vertical="center" wrapText="1"/>
    </xf>
    <xf numFmtId="0" fontId="25" fillId="10" borderId="13" xfId="0" quotePrefix="1" applyFont="1" applyFill="1" applyBorder="1" applyAlignment="1">
      <alignment horizontal="center" vertical="center" wrapText="1"/>
    </xf>
    <xf numFmtId="0" fontId="15" fillId="18" borderId="13" xfId="0" quotePrefix="1" applyFont="1" applyFill="1" applyBorder="1" applyAlignment="1">
      <alignment horizontal="center" vertical="center" wrapText="1"/>
    </xf>
    <xf numFmtId="0" fontId="16" fillId="10" borderId="3" xfId="0" quotePrefix="1" applyFont="1" applyFill="1" applyBorder="1" applyAlignment="1">
      <alignment vertical="center" wrapText="1"/>
    </xf>
    <xf numFmtId="0" fontId="15" fillId="31" borderId="4" xfId="0" applyFont="1" applyFill="1" applyBorder="1" applyAlignment="1">
      <alignment horizontal="center" vertical="top" wrapText="1"/>
    </xf>
    <xf numFmtId="0" fontId="21" fillId="18" borderId="15" xfId="0" quotePrefix="1" applyFont="1" applyFill="1" applyBorder="1" applyAlignment="1">
      <alignment vertical="center" wrapText="1"/>
    </xf>
    <xf numFmtId="0" fontId="15" fillId="31" borderId="4" xfId="0" applyFont="1" applyFill="1" applyBorder="1" applyAlignment="1">
      <alignment vertical="center" wrapText="1"/>
    </xf>
    <xf numFmtId="0" fontId="18" fillId="10" borderId="16" xfId="0" applyFont="1" applyFill="1" applyBorder="1" applyAlignment="1">
      <alignment horizontal="center" vertical="center" wrapText="1"/>
    </xf>
    <xf numFmtId="0" fontId="16" fillId="10" borderId="4" xfId="0" quotePrefix="1" applyFont="1" applyFill="1" applyBorder="1" applyAlignment="1">
      <alignment vertical="center" wrapText="1"/>
    </xf>
    <xf numFmtId="0" fontId="15" fillId="0" borderId="4" xfId="0" applyFont="1" applyBorder="1" applyAlignment="1">
      <alignment vertical="center" wrapText="1"/>
    </xf>
    <xf numFmtId="0" fontId="15" fillId="28" borderId="1" xfId="0" quotePrefix="1" applyFont="1" applyFill="1" applyBorder="1" applyAlignment="1">
      <alignment horizontal="center" vertical="center" wrapText="1"/>
    </xf>
    <xf numFmtId="0" fontId="15" fillId="18" borderId="1" xfId="0" quotePrefix="1" applyFont="1" applyFill="1" applyBorder="1" applyAlignment="1">
      <alignment horizontal="center" vertical="center" wrapText="1"/>
    </xf>
    <xf numFmtId="0" fontId="18" fillId="10" borderId="1" xfId="0" quotePrefix="1" applyFont="1" applyFill="1" applyBorder="1" applyAlignment="1">
      <alignment horizontal="center" vertical="center" wrapText="1"/>
    </xf>
    <xf numFmtId="0" fontId="15" fillId="10" borderId="1" xfId="0" quotePrefix="1" applyFont="1" applyFill="1" applyBorder="1" applyAlignment="1">
      <alignment horizontal="center" vertical="center" wrapText="1"/>
    </xf>
  </cellXfs>
  <cellStyles count="1">
    <cellStyle name="Normal" xfId="0" builtinId="0"/>
  </cellStyles>
  <dxfs count="2">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19</xdr:col>
      <xdr:colOff>1690954</xdr:colOff>
      <xdr:row>1</xdr:row>
      <xdr:rowOff>0</xdr:rowOff>
    </xdr:from>
    <xdr:to>
      <xdr:col>20</xdr:col>
      <xdr:colOff>596478</xdr:colOff>
      <xdr:row>5</xdr:row>
      <xdr:rowOff>214044</xdr:rowOff>
    </xdr:to>
    <xdr:pic>
      <xdr:nvPicPr>
        <xdr:cNvPr id="4" name="Imagen 3" descr="C:\Users\rabad\Downloads\logo gobierno regional 2023.png">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5" t="14028" r="793" b="15831"/>
        <a:stretch/>
      </xdr:blipFill>
      <xdr:spPr bwMode="auto">
        <a:xfrm>
          <a:off x="32716769" y="160534"/>
          <a:ext cx="1862191" cy="115584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17</xdr:col>
      <xdr:colOff>181938</xdr:colOff>
      <xdr:row>0</xdr:row>
      <xdr:rowOff>74915</xdr:rowOff>
    </xdr:from>
    <xdr:to>
      <xdr:col>17</xdr:col>
      <xdr:colOff>1177247</xdr:colOff>
      <xdr:row>5</xdr:row>
      <xdr:rowOff>42809</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441882" y="74915"/>
          <a:ext cx="995309" cy="1145141"/>
        </a:xfrm>
        <a:prstGeom prst="rect">
          <a:avLst/>
        </a:prstGeom>
        <a:noFill/>
        <a:ln>
          <a:noFill/>
        </a:ln>
      </xdr:spPr>
    </xdr:pic>
    <xdr:clientData/>
  </xdr:twoCellAnchor>
  <xdr:twoCellAnchor editAs="oneCell">
    <xdr:from>
      <xdr:col>1</xdr:col>
      <xdr:colOff>2151152</xdr:colOff>
      <xdr:row>0</xdr:row>
      <xdr:rowOff>128426</xdr:rowOff>
    </xdr:from>
    <xdr:to>
      <xdr:col>2</xdr:col>
      <xdr:colOff>353174</xdr:colOff>
      <xdr:row>4</xdr:row>
      <xdr:rowOff>192640</xdr:rowOff>
    </xdr:to>
    <xdr:pic>
      <xdr:nvPicPr>
        <xdr:cNvPr id="6" name="image1.jpeg">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50815" y="128426"/>
          <a:ext cx="1091629" cy="1006012"/>
        </a:xfrm>
        <a:prstGeom prst="rect">
          <a:avLst/>
        </a:prstGeom>
      </xdr:spPr>
    </xdr:pic>
    <xdr:clientData/>
  </xdr:twoCellAnchor>
  <xdr:twoCellAnchor editAs="oneCell">
    <xdr:from>
      <xdr:col>1</xdr:col>
      <xdr:colOff>128427</xdr:colOff>
      <xdr:row>0</xdr:row>
      <xdr:rowOff>128427</xdr:rowOff>
    </xdr:from>
    <xdr:to>
      <xdr:col>1</xdr:col>
      <xdr:colOff>1177247</xdr:colOff>
      <xdr:row>4</xdr:row>
      <xdr:rowOff>192640</xdr:rowOff>
    </xdr:to>
    <xdr:pic>
      <xdr:nvPicPr>
        <xdr:cNvPr id="7" name="Imagen 6" descr="escudo">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4">
          <a:lum bright="6000"/>
          <a:extLst>
            <a:ext uri="{28A0092B-C50C-407E-A947-70E740481C1C}">
              <a14:useLocalDpi xmlns:a14="http://schemas.microsoft.com/office/drawing/2010/main" val="0"/>
            </a:ext>
          </a:extLst>
        </a:blip>
        <a:srcRect/>
        <a:stretch>
          <a:fillRect/>
        </a:stretch>
      </xdr:blipFill>
      <xdr:spPr bwMode="auto">
        <a:xfrm>
          <a:off x="428090" y="128427"/>
          <a:ext cx="1048820" cy="100601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K196"/>
  <sheetViews>
    <sheetView tabSelected="1" topLeftCell="N13" zoomScale="87" zoomScaleNormal="87" workbookViewId="0">
      <selection activeCell="S20" sqref="S20"/>
    </sheetView>
  </sheetViews>
  <sheetFormatPr baseColWidth="10" defaultRowHeight="18.75" x14ac:dyDescent="0.3"/>
  <cols>
    <col min="1" max="1" width="4.42578125" style="33" customWidth="1"/>
    <col min="2" max="2" width="43.28515625" style="33" customWidth="1"/>
    <col min="3" max="3" width="53.140625" style="33" customWidth="1"/>
    <col min="4" max="4" width="44.85546875" style="33" bestFit="1" customWidth="1"/>
    <col min="5" max="5" width="45" style="33" customWidth="1"/>
    <col min="6" max="6" width="44.5703125" style="33" customWidth="1"/>
    <col min="7" max="7" width="58.85546875" style="33" customWidth="1"/>
    <col min="8" max="8" width="54.7109375" style="33" customWidth="1"/>
    <col min="9" max="9" width="48.7109375" style="33" customWidth="1"/>
    <col min="10" max="10" width="28.5703125" style="33" customWidth="1"/>
    <col min="11" max="11" width="7" style="33" hidden="1" customWidth="1"/>
    <col min="12" max="12" width="18.28515625" style="33" customWidth="1"/>
    <col min="13" max="13" width="20.85546875" style="33" customWidth="1"/>
    <col min="14" max="14" width="26.7109375" style="33" customWidth="1"/>
    <col min="15" max="15" width="18.7109375" style="33" hidden="1" customWidth="1"/>
    <col min="16" max="16" width="21" style="33" hidden="1" customWidth="1"/>
    <col min="17" max="17" width="28" style="33" customWidth="1"/>
    <col min="18" max="19" width="29.42578125" style="33" customWidth="1"/>
    <col min="20" max="20" width="44.28515625" style="33" customWidth="1"/>
    <col min="21" max="21" width="33.7109375" style="33" customWidth="1"/>
    <col min="22" max="22" width="20.140625" style="33" customWidth="1"/>
    <col min="23" max="23" width="22.42578125" style="33" customWidth="1"/>
    <col min="24" max="65" width="11.42578125" style="33"/>
    <col min="66" max="66" width="44.7109375" style="33" customWidth="1"/>
    <col min="67" max="165" width="11.42578125" style="33"/>
    <col min="166" max="166" width="39.5703125" style="33" customWidth="1"/>
    <col min="167" max="167" width="38.42578125" style="33" customWidth="1"/>
    <col min="168" max="16384" width="11.42578125" style="33"/>
  </cols>
  <sheetData>
    <row r="1" spans="1:24" x14ac:dyDescent="0.3">
      <c r="A1" s="52"/>
      <c r="B1" s="52"/>
      <c r="C1" s="52"/>
      <c r="D1" s="52"/>
      <c r="E1" s="52"/>
      <c r="F1" s="52"/>
      <c r="G1" s="52"/>
      <c r="H1" s="52"/>
      <c r="I1" s="52"/>
      <c r="J1" s="52"/>
      <c r="K1" s="52"/>
      <c r="L1" s="52"/>
      <c r="M1" s="52"/>
      <c r="N1" s="52"/>
      <c r="O1" s="52"/>
      <c r="P1" s="52"/>
      <c r="Q1" s="52"/>
      <c r="R1" s="52"/>
      <c r="S1" s="52"/>
      <c r="T1" s="52"/>
      <c r="U1" s="52"/>
      <c r="V1" s="52"/>
    </row>
    <row r="2" spans="1:24" x14ac:dyDescent="0.3">
      <c r="A2" s="52"/>
      <c r="B2" s="52"/>
      <c r="C2" s="52"/>
      <c r="D2" s="52"/>
      <c r="E2" s="52"/>
      <c r="F2" s="52"/>
      <c r="G2" s="52"/>
      <c r="H2" s="52"/>
      <c r="I2" s="52"/>
      <c r="J2" s="52"/>
      <c r="K2" s="52"/>
      <c r="L2" s="52"/>
      <c r="M2" s="52"/>
      <c r="N2" s="52"/>
      <c r="O2" s="52"/>
      <c r="P2" s="52"/>
      <c r="Q2" s="52"/>
      <c r="R2" s="52"/>
      <c r="S2" s="52"/>
      <c r="T2" s="52"/>
      <c r="U2" s="52"/>
      <c r="V2" s="52"/>
    </row>
    <row r="3" spans="1:24" x14ac:dyDescent="0.3">
      <c r="A3" s="52"/>
      <c r="B3" s="52"/>
      <c r="C3" s="52"/>
      <c r="D3" s="52"/>
      <c r="E3" s="52"/>
      <c r="F3" s="52"/>
      <c r="G3" s="52"/>
      <c r="H3" s="52"/>
      <c r="I3" s="52"/>
      <c r="J3" s="52"/>
      <c r="K3" s="52"/>
      <c r="L3" s="52"/>
      <c r="M3" s="52"/>
      <c r="N3" s="52"/>
      <c r="O3" s="52"/>
      <c r="P3" s="52"/>
      <c r="Q3" s="52"/>
      <c r="R3" s="52"/>
      <c r="S3" s="52"/>
      <c r="T3" s="52"/>
      <c r="U3" s="52"/>
      <c r="V3" s="52"/>
    </row>
    <row r="4" spans="1:24" x14ac:dyDescent="0.3">
      <c r="A4" s="105" t="s">
        <v>165</v>
      </c>
      <c r="B4" s="105"/>
      <c r="C4" s="105"/>
      <c r="D4" s="105"/>
      <c r="E4" s="105"/>
      <c r="F4" s="105"/>
      <c r="G4" s="105"/>
      <c r="H4" s="105"/>
      <c r="I4" s="105"/>
      <c r="J4" s="105"/>
      <c r="K4" s="105"/>
      <c r="L4" s="105"/>
      <c r="M4" s="105"/>
      <c r="N4" s="105"/>
      <c r="O4" s="105"/>
      <c r="P4" s="105"/>
      <c r="Q4" s="105"/>
      <c r="R4" s="105"/>
      <c r="S4" s="105"/>
      <c r="T4" s="105"/>
      <c r="U4" s="105"/>
      <c r="V4" s="105"/>
    </row>
    <row r="5" spans="1:24" x14ac:dyDescent="0.3">
      <c r="A5" s="52"/>
      <c r="B5" s="52"/>
      <c r="C5" s="52"/>
      <c r="D5" s="52"/>
      <c r="E5" s="52"/>
      <c r="F5" s="52"/>
      <c r="G5" s="52"/>
      <c r="H5" s="52"/>
      <c r="I5" s="52"/>
      <c r="J5" s="52"/>
      <c r="K5" s="52"/>
      <c r="L5" s="52"/>
      <c r="M5" s="52"/>
      <c r="N5" s="52"/>
      <c r="O5" s="52"/>
      <c r="P5" s="52"/>
      <c r="Q5" s="52"/>
      <c r="R5" s="52"/>
      <c r="S5" s="52"/>
      <c r="T5" s="52"/>
      <c r="U5" s="52"/>
      <c r="V5" s="52"/>
    </row>
    <row r="6" spans="1:24" ht="42.75" customHeight="1" x14ac:dyDescent="0.3">
      <c r="A6" s="52"/>
      <c r="B6" s="52"/>
      <c r="C6" s="52"/>
      <c r="D6" s="52"/>
      <c r="E6" s="52"/>
      <c r="F6" s="52"/>
      <c r="G6" s="52"/>
      <c r="H6" s="52"/>
      <c r="I6" s="52"/>
      <c r="J6" s="52"/>
      <c r="K6" s="52"/>
      <c r="L6" s="52"/>
      <c r="M6" s="52"/>
      <c r="N6" s="52"/>
      <c r="O6" s="52"/>
      <c r="P6" s="52"/>
      <c r="Q6" s="52"/>
      <c r="R6" s="52"/>
      <c r="S6" s="52"/>
      <c r="T6" s="52"/>
      <c r="U6" s="52"/>
      <c r="V6" s="52"/>
    </row>
    <row r="7" spans="1:24" ht="36.75" customHeight="1" x14ac:dyDescent="0.3">
      <c r="A7" s="106" t="s">
        <v>166</v>
      </c>
      <c r="B7" s="106" t="s">
        <v>60</v>
      </c>
      <c r="C7" s="107" t="s">
        <v>62</v>
      </c>
      <c r="D7" s="108"/>
      <c r="E7" s="108"/>
      <c r="F7" s="109"/>
      <c r="G7" s="119" t="s">
        <v>56</v>
      </c>
      <c r="H7" s="119"/>
      <c r="I7" s="119"/>
      <c r="J7" s="114" t="s">
        <v>10</v>
      </c>
      <c r="K7" s="115"/>
      <c r="L7" s="116"/>
      <c r="M7" s="110" t="s">
        <v>31</v>
      </c>
      <c r="N7" s="111"/>
      <c r="O7" s="112" t="s">
        <v>9</v>
      </c>
      <c r="P7" s="113"/>
      <c r="Q7" s="73" t="s">
        <v>9</v>
      </c>
      <c r="R7" s="117" t="s">
        <v>8</v>
      </c>
      <c r="S7" s="128"/>
      <c r="T7" s="118"/>
      <c r="U7" s="118"/>
      <c r="V7" s="118"/>
      <c r="W7" s="118"/>
    </row>
    <row r="8" spans="1:24" ht="105" customHeight="1" x14ac:dyDescent="0.3">
      <c r="A8" s="106"/>
      <c r="B8" s="106"/>
      <c r="C8" s="53" t="s">
        <v>23</v>
      </c>
      <c r="D8" s="53" t="s">
        <v>61</v>
      </c>
      <c r="E8" s="53" t="s">
        <v>0</v>
      </c>
      <c r="F8" s="53" t="s">
        <v>64</v>
      </c>
      <c r="G8" s="54" t="s">
        <v>63</v>
      </c>
      <c r="H8" s="54" t="s">
        <v>57</v>
      </c>
      <c r="I8" s="54" t="s">
        <v>58</v>
      </c>
      <c r="J8" s="55" t="s">
        <v>61</v>
      </c>
      <c r="K8" s="55" t="s">
        <v>50</v>
      </c>
      <c r="L8" s="55" t="s">
        <v>7</v>
      </c>
      <c r="M8" s="56" t="s">
        <v>12</v>
      </c>
      <c r="N8" s="56" t="s">
        <v>13</v>
      </c>
      <c r="O8" s="57" t="s">
        <v>51</v>
      </c>
      <c r="P8" s="57" t="s">
        <v>52</v>
      </c>
      <c r="Q8" s="58" t="s">
        <v>53</v>
      </c>
      <c r="R8" s="59" t="s">
        <v>167</v>
      </c>
      <c r="S8" s="59" t="s">
        <v>186</v>
      </c>
      <c r="T8" s="59" t="s">
        <v>80</v>
      </c>
      <c r="U8" s="59" t="s">
        <v>81</v>
      </c>
      <c r="V8" s="59" t="s">
        <v>11</v>
      </c>
      <c r="W8" s="59" t="s">
        <v>55</v>
      </c>
    </row>
    <row r="9" spans="1:24" ht="187.5" customHeight="1" x14ac:dyDescent="0.3">
      <c r="A9" s="72">
        <v>1</v>
      </c>
      <c r="B9" s="72" t="s">
        <v>59</v>
      </c>
      <c r="C9" s="74" t="s">
        <v>96</v>
      </c>
      <c r="D9" s="75" t="s">
        <v>97</v>
      </c>
      <c r="E9" s="76" t="s">
        <v>98</v>
      </c>
      <c r="F9" s="34" t="s">
        <v>65</v>
      </c>
      <c r="G9" s="34" t="s">
        <v>102</v>
      </c>
      <c r="H9" s="74" t="s">
        <v>99</v>
      </c>
      <c r="I9" s="34" t="s">
        <v>100</v>
      </c>
      <c r="J9" s="35"/>
      <c r="K9" s="41">
        <f>'Matriz Priorización '!G5</f>
        <v>12</v>
      </c>
      <c r="L9" s="42">
        <v>1</v>
      </c>
      <c r="M9" s="77" t="s">
        <v>75</v>
      </c>
      <c r="N9" s="35" t="s">
        <v>14</v>
      </c>
      <c r="O9" s="35"/>
      <c r="P9" s="35"/>
      <c r="Q9" s="44" t="s">
        <v>52</v>
      </c>
      <c r="R9" s="129" t="s">
        <v>184</v>
      </c>
      <c r="S9" s="141" t="s">
        <v>187</v>
      </c>
      <c r="T9" s="95" t="s">
        <v>170</v>
      </c>
      <c r="U9" s="92" t="s">
        <v>169</v>
      </c>
      <c r="V9" s="78">
        <v>5</v>
      </c>
      <c r="W9" s="91" t="s">
        <v>146</v>
      </c>
      <c r="X9" s="52"/>
    </row>
    <row r="10" spans="1:24" ht="157.5" customHeight="1" x14ac:dyDescent="0.3">
      <c r="A10" s="72">
        <v>2</v>
      </c>
      <c r="B10" s="60" t="s">
        <v>24</v>
      </c>
      <c r="C10" s="37" t="s">
        <v>130</v>
      </c>
      <c r="D10" s="36" t="s">
        <v>77</v>
      </c>
      <c r="E10" s="36" t="s">
        <v>101</v>
      </c>
      <c r="F10" s="34" t="s">
        <v>68</v>
      </c>
      <c r="G10" s="34" t="s">
        <v>129</v>
      </c>
      <c r="H10" s="34" t="s">
        <v>104</v>
      </c>
      <c r="I10" s="34" t="s">
        <v>103</v>
      </c>
      <c r="J10" s="35"/>
      <c r="K10" s="41">
        <f>'Matriz Priorización '!G6</f>
        <v>6</v>
      </c>
      <c r="L10" s="42">
        <v>7</v>
      </c>
      <c r="M10" s="77" t="s">
        <v>75</v>
      </c>
      <c r="N10" s="35" t="s">
        <v>16</v>
      </c>
      <c r="O10" s="35"/>
      <c r="P10" s="52"/>
      <c r="Q10" s="44" t="s">
        <v>52</v>
      </c>
      <c r="R10" s="93" t="s">
        <v>179</v>
      </c>
      <c r="S10" s="138" t="s">
        <v>188</v>
      </c>
      <c r="T10" s="132" t="s">
        <v>173</v>
      </c>
      <c r="U10" s="94" t="s">
        <v>168</v>
      </c>
      <c r="V10" s="79" t="s">
        <v>78</v>
      </c>
      <c r="W10" s="96" t="s">
        <v>171</v>
      </c>
      <c r="X10" s="52"/>
    </row>
    <row r="11" spans="1:24" ht="236.25" customHeight="1" x14ac:dyDescent="0.3">
      <c r="A11" s="72">
        <v>3</v>
      </c>
      <c r="B11" s="72" t="s">
        <v>25</v>
      </c>
      <c r="C11" s="80" t="s">
        <v>105</v>
      </c>
      <c r="D11" s="81" t="s">
        <v>106</v>
      </c>
      <c r="E11" s="82" t="s">
        <v>107</v>
      </c>
      <c r="F11" s="34" t="s">
        <v>65</v>
      </c>
      <c r="G11" s="35" t="s">
        <v>108</v>
      </c>
      <c r="H11" s="80" t="s">
        <v>109</v>
      </c>
      <c r="I11" s="82" t="s">
        <v>110</v>
      </c>
      <c r="J11" s="35"/>
      <c r="K11" s="41">
        <f>'Matriz Priorización '!G7</f>
        <v>8</v>
      </c>
      <c r="L11" s="42">
        <v>5</v>
      </c>
      <c r="M11" s="81" t="s">
        <v>111</v>
      </c>
      <c r="N11" s="35" t="s">
        <v>14</v>
      </c>
      <c r="O11" s="35"/>
      <c r="P11" s="35"/>
      <c r="Q11" s="44" t="s">
        <v>52</v>
      </c>
      <c r="R11" s="130" t="s">
        <v>185</v>
      </c>
      <c r="S11" s="139" t="s">
        <v>187</v>
      </c>
      <c r="T11" s="133" t="s">
        <v>172</v>
      </c>
      <c r="U11" s="98" t="s">
        <v>169</v>
      </c>
      <c r="V11" s="83" t="s">
        <v>147</v>
      </c>
      <c r="W11" s="96" t="s">
        <v>148</v>
      </c>
      <c r="X11" s="52"/>
    </row>
    <row r="12" spans="1:24" ht="167.25" customHeight="1" x14ac:dyDescent="0.3">
      <c r="A12" s="72">
        <v>4</v>
      </c>
      <c r="B12" s="72" t="s">
        <v>26</v>
      </c>
      <c r="C12" s="37" t="s">
        <v>112</v>
      </c>
      <c r="D12" s="75" t="s">
        <v>113</v>
      </c>
      <c r="E12" s="35" t="s">
        <v>79</v>
      </c>
      <c r="F12" s="34" t="s">
        <v>65</v>
      </c>
      <c r="G12" s="34" t="s">
        <v>149</v>
      </c>
      <c r="H12" s="34" t="s">
        <v>150</v>
      </c>
      <c r="I12" s="34" t="s">
        <v>114</v>
      </c>
      <c r="J12" s="35"/>
      <c r="K12" s="41">
        <f>'Matriz Priorización '!G8</f>
        <v>11</v>
      </c>
      <c r="L12" s="42">
        <v>2</v>
      </c>
      <c r="M12" s="77" t="s">
        <v>75</v>
      </c>
      <c r="N12" s="35" t="s">
        <v>19</v>
      </c>
      <c r="O12" s="35"/>
      <c r="P12" s="35"/>
      <c r="Q12" s="44" t="s">
        <v>52</v>
      </c>
      <c r="R12" s="100" t="s">
        <v>180</v>
      </c>
      <c r="S12" s="140" t="s">
        <v>188</v>
      </c>
      <c r="T12" s="134" t="s">
        <v>175</v>
      </c>
      <c r="U12" s="97" t="s">
        <v>168</v>
      </c>
      <c r="V12" s="62" t="s">
        <v>151</v>
      </c>
      <c r="W12" s="96" t="s">
        <v>174</v>
      </c>
      <c r="X12" s="52"/>
    </row>
    <row r="13" spans="1:24" ht="237.75" customHeight="1" x14ac:dyDescent="0.3">
      <c r="A13" s="72">
        <v>5</v>
      </c>
      <c r="B13" s="63" t="s">
        <v>69</v>
      </c>
      <c r="C13" s="84" t="s">
        <v>115</v>
      </c>
      <c r="D13" s="84" t="s">
        <v>152</v>
      </c>
      <c r="E13" s="85" t="s">
        <v>153</v>
      </c>
      <c r="F13" s="34" t="s">
        <v>68</v>
      </c>
      <c r="G13" s="34" t="s">
        <v>116</v>
      </c>
      <c r="H13" s="34" t="s">
        <v>155</v>
      </c>
      <c r="I13" s="85" t="s">
        <v>154</v>
      </c>
      <c r="J13" s="86"/>
      <c r="K13" s="86">
        <v>5</v>
      </c>
      <c r="L13" s="42">
        <v>6</v>
      </c>
      <c r="M13" s="84" t="s">
        <v>72</v>
      </c>
      <c r="N13" s="35" t="s">
        <v>19</v>
      </c>
      <c r="O13" s="35"/>
      <c r="P13" s="35"/>
      <c r="Q13" s="44" t="s">
        <v>52</v>
      </c>
      <c r="R13" s="129" t="s">
        <v>185</v>
      </c>
      <c r="S13" s="141" t="s">
        <v>187</v>
      </c>
      <c r="T13" s="135" t="s">
        <v>176</v>
      </c>
      <c r="U13" s="99" t="s">
        <v>177</v>
      </c>
      <c r="V13" s="87" t="s">
        <v>73</v>
      </c>
      <c r="W13" s="96" t="s">
        <v>178</v>
      </c>
      <c r="X13" s="52"/>
    </row>
    <row r="14" spans="1:24" ht="211.5" customHeight="1" x14ac:dyDescent="0.3">
      <c r="A14" s="72">
        <v>6</v>
      </c>
      <c r="B14" s="72" t="s">
        <v>27</v>
      </c>
      <c r="C14" s="36" t="s">
        <v>119</v>
      </c>
      <c r="D14" s="75" t="s">
        <v>120</v>
      </c>
      <c r="E14" s="37" t="s">
        <v>118</v>
      </c>
      <c r="F14" s="34" t="s">
        <v>65</v>
      </c>
      <c r="G14" s="38" t="s">
        <v>123</v>
      </c>
      <c r="H14" s="39" t="s">
        <v>121</v>
      </c>
      <c r="I14" s="37" t="s">
        <v>117</v>
      </c>
      <c r="J14" s="35"/>
      <c r="K14" s="41">
        <f>'Matriz Priorización '!G11</f>
        <v>9</v>
      </c>
      <c r="L14" s="42">
        <v>0</v>
      </c>
      <c r="M14" s="35"/>
      <c r="N14" s="35" t="s">
        <v>16</v>
      </c>
      <c r="O14" s="35"/>
      <c r="P14" s="35"/>
      <c r="Q14" s="44" t="s">
        <v>52</v>
      </c>
      <c r="R14" s="131"/>
      <c r="S14" s="61"/>
      <c r="T14" s="136"/>
      <c r="U14" s="62"/>
      <c r="V14" s="62"/>
      <c r="W14" s="40"/>
      <c r="X14" s="52"/>
    </row>
    <row r="15" spans="1:24" ht="193.5" customHeight="1" x14ac:dyDescent="0.3">
      <c r="A15" s="72">
        <v>7</v>
      </c>
      <c r="B15" s="72" t="s">
        <v>28</v>
      </c>
      <c r="C15" s="88" t="s">
        <v>122</v>
      </c>
      <c r="D15" s="89" t="s">
        <v>74</v>
      </c>
      <c r="E15" s="88" t="s">
        <v>124</v>
      </c>
      <c r="F15" s="34" t="s">
        <v>68</v>
      </c>
      <c r="G15" s="39" t="s">
        <v>125</v>
      </c>
      <c r="H15" s="39" t="s">
        <v>126</v>
      </c>
      <c r="I15" s="88" t="s">
        <v>124</v>
      </c>
      <c r="J15" s="41"/>
      <c r="K15" s="41" t="e">
        <f>'Matriz Priorización '!#REF!</f>
        <v>#REF!</v>
      </c>
      <c r="L15" s="42">
        <v>4</v>
      </c>
      <c r="M15" s="89" t="s">
        <v>156</v>
      </c>
      <c r="N15" s="35" t="s">
        <v>17</v>
      </c>
      <c r="O15" s="35"/>
      <c r="P15" s="35"/>
      <c r="Q15" s="43" t="s">
        <v>52</v>
      </c>
      <c r="R15" s="100" t="s">
        <v>181</v>
      </c>
      <c r="S15" s="140" t="s">
        <v>188</v>
      </c>
      <c r="T15" s="134" t="s">
        <v>173</v>
      </c>
      <c r="U15" s="97" t="s">
        <v>168</v>
      </c>
      <c r="V15" s="101" t="s">
        <v>157</v>
      </c>
      <c r="W15" s="96" t="s">
        <v>182</v>
      </c>
      <c r="X15" s="52"/>
    </row>
    <row r="16" spans="1:24" ht="296.25" customHeight="1" x14ac:dyDescent="0.3">
      <c r="A16" s="72">
        <v>8</v>
      </c>
      <c r="B16" s="72" t="s">
        <v>132</v>
      </c>
      <c r="C16" s="82" t="s">
        <v>133</v>
      </c>
      <c r="D16" s="90" t="s">
        <v>142</v>
      </c>
      <c r="E16" s="82" t="s">
        <v>138</v>
      </c>
      <c r="F16" s="34" t="s">
        <v>65</v>
      </c>
      <c r="G16" s="34" t="s">
        <v>134</v>
      </c>
      <c r="H16" s="34" t="s">
        <v>135</v>
      </c>
      <c r="I16" s="82" t="s">
        <v>145</v>
      </c>
      <c r="J16" s="35"/>
      <c r="K16" s="41" t="e">
        <f>'Matriz Priorización '!#REF!</f>
        <v>#REF!</v>
      </c>
      <c r="L16" s="42">
        <v>3</v>
      </c>
      <c r="M16" s="90" t="s">
        <v>158</v>
      </c>
      <c r="N16" s="103" t="s">
        <v>159</v>
      </c>
      <c r="O16" s="35"/>
      <c r="P16" s="35"/>
      <c r="Q16" s="44" t="s">
        <v>52</v>
      </c>
      <c r="R16" s="100" t="s">
        <v>181</v>
      </c>
      <c r="S16" s="140" t="s">
        <v>188</v>
      </c>
      <c r="T16" s="134" t="s">
        <v>173</v>
      </c>
      <c r="U16" s="97" t="s">
        <v>168</v>
      </c>
      <c r="V16" s="83" t="s">
        <v>160</v>
      </c>
      <c r="W16" s="96" t="s">
        <v>161</v>
      </c>
      <c r="X16" s="52"/>
    </row>
    <row r="17" spans="1:24" ht="264.75" customHeight="1" x14ac:dyDescent="0.3">
      <c r="A17" s="72">
        <v>9</v>
      </c>
      <c r="B17" s="72" t="s">
        <v>136</v>
      </c>
      <c r="C17" s="82" t="s">
        <v>162</v>
      </c>
      <c r="D17" s="82" t="s">
        <v>163</v>
      </c>
      <c r="E17" s="82" t="s">
        <v>137</v>
      </c>
      <c r="F17" s="34" t="s">
        <v>65</v>
      </c>
      <c r="G17" s="34" t="s">
        <v>139</v>
      </c>
      <c r="H17" s="34" t="s">
        <v>140</v>
      </c>
      <c r="I17" s="34" t="s">
        <v>128</v>
      </c>
      <c r="J17" s="35"/>
      <c r="K17" s="41" t="e">
        <f>'Matriz Priorización '!#REF!</f>
        <v>#REF!</v>
      </c>
      <c r="L17" s="42">
        <v>8</v>
      </c>
      <c r="M17" s="102" t="s">
        <v>75</v>
      </c>
      <c r="N17" s="104" t="s">
        <v>76</v>
      </c>
      <c r="O17" s="35"/>
      <c r="P17" s="35"/>
      <c r="Q17" s="44" t="s">
        <v>52</v>
      </c>
      <c r="R17" s="100" t="s">
        <v>181</v>
      </c>
      <c r="S17" s="140" t="s">
        <v>188</v>
      </c>
      <c r="T17" s="137" t="s">
        <v>173</v>
      </c>
      <c r="U17" s="97" t="s">
        <v>168</v>
      </c>
      <c r="V17" s="83" t="s">
        <v>183</v>
      </c>
      <c r="W17" s="96" t="s">
        <v>164</v>
      </c>
      <c r="X17" s="52"/>
    </row>
    <row r="188" spans="166:167" ht="126" customHeight="1" x14ac:dyDescent="0.3">
      <c r="FJ188" s="64" t="s">
        <v>65</v>
      </c>
      <c r="FK188" s="64" t="s">
        <v>14</v>
      </c>
    </row>
    <row r="189" spans="166:167" ht="93.75" x14ac:dyDescent="0.3">
      <c r="FJ189" s="64" t="s">
        <v>70</v>
      </c>
      <c r="FK189" s="64" t="s">
        <v>15</v>
      </c>
    </row>
    <row r="190" spans="166:167" ht="75" x14ac:dyDescent="0.3">
      <c r="FJ190" s="64" t="s">
        <v>66</v>
      </c>
      <c r="FK190" s="64" t="s">
        <v>16</v>
      </c>
    </row>
    <row r="191" spans="166:167" ht="93.75" x14ac:dyDescent="0.3">
      <c r="FJ191" s="64" t="s">
        <v>67</v>
      </c>
      <c r="FK191" s="64" t="s">
        <v>17</v>
      </c>
    </row>
    <row r="192" spans="166:167" ht="150" x14ac:dyDescent="0.3">
      <c r="FJ192" s="64" t="s">
        <v>68</v>
      </c>
      <c r="FK192" s="64" t="s">
        <v>18</v>
      </c>
    </row>
    <row r="193" spans="167:167" ht="112.5" x14ac:dyDescent="0.3">
      <c r="FK193" s="64" t="s">
        <v>19</v>
      </c>
    </row>
    <row r="194" spans="167:167" ht="131.25" x14ac:dyDescent="0.3">
      <c r="FK194" s="64" t="s">
        <v>20</v>
      </c>
    </row>
    <row r="195" spans="167:167" ht="75" x14ac:dyDescent="0.3">
      <c r="FK195" s="64" t="s">
        <v>21</v>
      </c>
    </row>
    <row r="196" spans="167:167" ht="75" x14ac:dyDescent="0.3">
      <c r="FK196" s="64" t="s">
        <v>22</v>
      </c>
    </row>
  </sheetData>
  <dataConsolidate/>
  <mergeCells count="9">
    <mergeCell ref="A4:V4"/>
    <mergeCell ref="A7:A8"/>
    <mergeCell ref="B7:B8"/>
    <mergeCell ref="C7:F7"/>
    <mergeCell ref="M7:N7"/>
    <mergeCell ref="O7:P7"/>
    <mergeCell ref="J7:L7"/>
    <mergeCell ref="R7:W7"/>
    <mergeCell ref="G7:I7"/>
  </mergeCells>
  <conditionalFormatting sqref="K9:L17">
    <cfRule type="colorScale" priority="7">
      <colorScale>
        <cfvo type="num" val="4"/>
        <cfvo type="num" val="5"/>
        <cfvo type="num" val="12"/>
        <color rgb="FF00B050"/>
        <color rgb="FFFFEB84"/>
        <color rgb="FFFF0000"/>
      </colorScale>
    </cfRule>
  </conditionalFormatting>
  <dataValidations count="4">
    <dataValidation type="list" showInputMessage="1" showErrorMessage="1" sqref="N9:N15" xr:uid="{00000000-0002-0000-0000-000000000000}">
      <formula1>$FK$188:$FK$196</formula1>
    </dataValidation>
    <dataValidation type="list" allowBlank="1" showErrorMessage="1" sqref="N17" xr:uid="{00000000-0002-0000-0000-000001000000}">
      <formula1>$FC$188:$FC$196</formula1>
    </dataValidation>
    <dataValidation type="list" allowBlank="1" showInputMessage="1" showErrorMessage="1" sqref="Q9:Q17" xr:uid="{00000000-0002-0000-0000-000002000000}">
      <formula1>$O$8:$P$8</formula1>
    </dataValidation>
    <dataValidation type="list" allowBlank="1" showInputMessage="1" showErrorMessage="1" sqref="F9:F17" xr:uid="{00000000-0002-0000-0000-000003000000}">
      <formula1>$FJ$188:$FJ$192</formula1>
    </dataValidation>
  </dataValidations>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9A609736-139E-49DA-B62F-DA97D3165656}">
            <xm:f>NOT(ISERROR(SEARCH($Q$10,Q9)))</xm:f>
            <xm:f>$Q$10</xm:f>
            <x14:dxf>
              <fill>
                <patternFill>
                  <bgColor rgb="FF92D050"/>
                </patternFill>
              </fill>
            </x14:dxf>
          </x14:cfRule>
          <x14:cfRule type="containsText" priority="2" operator="containsText" id="{5B289FC3-DA71-4522-B024-ADF4FA4C9F4F}">
            <xm:f>NOT(ISERROR(SEARCH($Q$9,Q9)))</xm:f>
            <xm:f>$Q$9</xm:f>
            <x14:dxf>
              <fill>
                <patternFill>
                  <bgColor rgb="FFFFFF00"/>
                </patternFill>
              </fill>
            </x14:dxf>
          </x14:cfRule>
          <xm:sqref>Q9:Q17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3"/>
  <sheetViews>
    <sheetView topLeftCell="A4" workbookViewId="0">
      <selection activeCell="G6" sqref="G6"/>
    </sheetView>
  </sheetViews>
  <sheetFormatPr baseColWidth="10" defaultRowHeight="15" x14ac:dyDescent="0.25"/>
  <cols>
    <col min="2" max="2" width="62" customWidth="1"/>
    <col min="3" max="3" width="11.42578125" customWidth="1"/>
    <col min="8" max="8" width="0" hidden="1" customWidth="1"/>
    <col min="9" max="9" width="12.7109375" customWidth="1"/>
    <col min="13" max="13" width="11.42578125" hidden="1" customWidth="1"/>
    <col min="14" max="14" width="13.28515625" hidden="1" customWidth="1"/>
    <col min="15" max="15" width="11.42578125" customWidth="1"/>
  </cols>
  <sheetData>
    <row r="1" spans="1:14" x14ac:dyDescent="0.25">
      <c r="A1" s="4"/>
      <c r="B1" s="4"/>
      <c r="C1" s="4"/>
      <c r="D1" s="4"/>
      <c r="E1" s="4"/>
      <c r="F1" s="4"/>
      <c r="G1" s="4"/>
      <c r="H1" s="4"/>
      <c r="I1" s="4"/>
      <c r="J1" s="4"/>
      <c r="K1" s="4"/>
      <c r="L1" s="4"/>
    </row>
    <row r="2" spans="1:14" x14ac:dyDescent="0.25">
      <c r="A2" s="4"/>
      <c r="B2" s="4"/>
      <c r="C2" s="4"/>
      <c r="D2" s="4"/>
      <c r="E2" s="4"/>
      <c r="F2" s="4"/>
      <c r="G2" s="4"/>
      <c r="H2" s="4"/>
      <c r="I2" s="4"/>
      <c r="J2" s="4"/>
      <c r="K2" s="4"/>
      <c r="L2" s="4"/>
    </row>
    <row r="3" spans="1:14" x14ac:dyDescent="0.25">
      <c r="A3" s="4"/>
      <c r="B3" s="4"/>
      <c r="C3" s="4"/>
      <c r="D3" s="4"/>
      <c r="E3" s="4"/>
      <c r="F3" s="4"/>
      <c r="G3" s="4"/>
      <c r="H3" s="4"/>
      <c r="I3" s="4"/>
      <c r="J3" s="4"/>
      <c r="K3" s="4"/>
      <c r="L3" s="4"/>
    </row>
    <row r="4" spans="1:14" ht="27.75" customHeight="1" x14ac:dyDescent="0.25">
      <c r="A4" s="1" t="s">
        <v>35</v>
      </c>
      <c r="B4" s="1" t="s">
        <v>6</v>
      </c>
      <c r="C4" s="1" t="s">
        <v>1</v>
      </c>
      <c r="D4" s="1" t="s">
        <v>2</v>
      </c>
      <c r="E4" s="1" t="s">
        <v>3</v>
      </c>
      <c r="F4" s="1" t="s">
        <v>4</v>
      </c>
      <c r="G4" s="1" t="s">
        <v>5</v>
      </c>
      <c r="H4" s="1" t="s">
        <v>40</v>
      </c>
      <c r="I4" s="12" t="s">
        <v>40</v>
      </c>
      <c r="J4" s="11"/>
      <c r="K4" s="7" t="s">
        <v>34</v>
      </c>
      <c r="L4" s="7" t="s">
        <v>36</v>
      </c>
      <c r="N4" s="14" t="s">
        <v>41</v>
      </c>
    </row>
    <row r="5" spans="1:14" ht="71.25" customHeight="1" x14ac:dyDescent="0.25">
      <c r="A5" s="5">
        <v>1</v>
      </c>
      <c r="B5" s="45" t="s">
        <v>97</v>
      </c>
      <c r="C5" s="2">
        <v>3</v>
      </c>
      <c r="D5" s="2">
        <v>3</v>
      </c>
      <c r="E5" s="2">
        <v>3</v>
      </c>
      <c r="F5" s="2">
        <v>3</v>
      </c>
      <c r="G5" s="65">
        <f>SUM(C5:F5)</f>
        <v>12</v>
      </c>
      <c r="H5" s="7" t="e">
        <f>LOOKUP(G5,#REF!, $N$5:$N$12)</f>
        <v>#REF!</v>
      </c>
      <c r="I5" s="13" t="s">
        <v>49</v>
      </c>
      <c r="K5" s="8">
        <v>1</v>
      </c>
      <c r="L5" s="3" t="s">
        <v>37</v>
      </c>
      <c r="N5" s="14" t="s">
        <v>49</v>
      </c>
    </row>
    <row r="6" spans="1:14" ht="47.25" customHeight="1" x14ac:dyDescent="0.25">
      <c r="A6" s="6">
        <v>2</v>
      </c>
      <c r="B6" s="51" t="s">
        <v>144</v>
      </c>
      <c r="C6" s="2">
        <v>2</v>
      </c>
      <c r="D6" s="2">
        <v>1</v>
      </c>
      <c r="E6" s="2">
        <v>2</v>
      </c>
      <c r="F6" s="2">
        <v>1</v>
      </c>
      <c r="G6" s="66">
        <f>SUM(C6:F6)</f>
        <v>6</v>
      </c>
      <c r="H6" s="7" t="e">
        <f>LOOKUP(G6,#REF!, $N$5:$N$12)</f>
        <v>#REF!</v>
      </c>
      <c r="I6" s="13" t="s">
        <v>43</v>
      </c>
      <c r="K6" s="9">
        <v>2</v>
      </c>
      <c r="L6" s="3" t="s">
        <v>38</v>
      </c>
      <c r="N6" s="14" t="s">
        <v>48</v>
      </c>
    </row>
    <row r="7" spans="1:14" ht="30" customHeight="1" x14ac:dyDescent="0.25">
      <c r="A7" s="6">
        <v>3</v>
      </c>
      <c r="B7" s="46" t="s">
        <v>106</v>
      </c>
      <c r="C7" s="2">
        <v>2</v>
      </c>
      <c r="D7" s="2">
        <v>2</v>
      </c>
      <c r="E7" s="2">
        <v>2</v>
      </c>
      <c r="F7" s="2">
        <v>2</v>
      </c>
      <c r="G7" s="66">
        <f t="shared" ref="G7:G13" si="0">SUM(C7:F7)</f>
        <v>8</v>
      </c>
      <c r="H7" s="7" t="e">
        <f>LOOKUP(G7,#REF!, $N$5:$N$12)</f>
        <v>#REF!</v>
      </c>
      <c r="I7" s="13" t="s">
        <v>45</v>
      </c>
      <c r="K7" s="10">
        <v>3</v>
      </c>
      <c r="L7" s="3" t="s">
        <v>39</v>
      </c>
      <c r="N7" s="14" t="s">
        <v>47</v>
      </c>
    </row>
    <row r="8" spans="1:14" ht="68.25" customHeight="1" x14ac:dyDescent="0.25">
      <c r="A8" s="5">
        <v>4</v>
      </c>
      <c r="B8" s="45" t="s">
        <v>113</v>
      </c>
      <c r="C8" s="2">
        <v>3</v>
      </c>
      <c r="D8" s="2">
        <v>3</v>
      </c>
      <c r="E8" s="2">
        <v>2</v>
      </c>
      <c r="F8" s="2">
        <v>3</v>
      </c>
      <c r="G8" s="65">
        <f>SUM(C8:F8)</f>
        <v>11</v>
      </c>
      <c r="H8" s="7" t="e">
        <f>LOOKUP(G8,#REF!, $N$5:$N$12)</f>
        <v>#REF!</v>
      </c>
      <c r="I8" s="13" t="s">
        <v>48</v>
      </c>
      <c r="N8" s="14" t="s">
        <v>46</v>
      </c>
    </row>
    <row r="9" spans="1:14" ht="41.25" customHeight="1" x14ac:dyDescent="0.25">
      <c r="A9" s="5">
        <v>5</v>
      </c>
      <c r="B9" s="47" t="s">
        <v>71</v>
      </c>
      <c r="C9" s="2">
        <v>2</v>
      </c>
      <c r="D9" s="2">
        <v>1</v>
      </c>
      <c r="E9" s="2">
        <v>2</v>
      </c>
      <c r="F9" s="2">
        <v>2</v>
      </c>
      <c r="G9" s="66">
        <f t="shared" si="0"/>
        <v>7</v>
      </c>
      <c r="H9" s="7" t="e">
        <f>LOOKUP(G9,#REF!, $N$5:$N$12)</f>
        <v>#REF!</v>
      </c>
      <c r="I9" s="13" t="s">
        <v>44</v>
      </c>
      <c r="N9" s="14" t="s">
        <v>45</v>
      </c>
    </row>
    <row r="10" spans="1:14" ht="44.25" customHeight="1" x14ac:dyDescent="0.25">
      <c r="A10" s="5">
        <v>6</v>
      </c>
      <c r="B10" s="45" t="s">
        <v>120</v>
      </c>
      <c r="C10" s="2">
        <v>1</v>
      </c>
      <c r="D10" s="2">
        <v>1</v>
      </c>
      <c r="E10" s="2">
        <v>1</v>
      </c>
      <c r="F10" s="2">
        <v>1</v>
      </c>
      <c r="G10" s="66">
        <f t="shared" si="0"/>
        <v>4</v>
      </c>
      <c r="H10" s="7" t="e">
        <f>LOOKUP(G10,#REF!, $N$5:$N$12)</f>
        <v>#REF!</v>
      </c>
      <c r="I10" s="13"/>
      <c r="N10" s="14" t="s">
        <v>44</v>
      </c>
    </row>
    <row r="11" spans="1:14" ht="29.25" customHeight="1" x14ac:dyDescent="0.25">
      <c r="A11" s="5">
        <v>7</v>
      </c>
      <c r="B11" s="48" t="s">
        <v>74</v>
      </c>
      <c r="C11" s="2">
        <v>3</v>
      </c>
      <c r="D11" s="2">
        <v>2</v>
      </c>
      <c r="E11" s="2">
        <v>2</v>
      </c>
      <c r="F11" s="2">
        <v>2</v>
      </c>
      <c r="G11" s="65">
        <f t="shared" si="0"/>
        <v>9</v>
      </c>
      <c r="H11" s="7" t="e">
        <f>LOOKUP(G11,#REF!, $N$5:$N$12)</f>
        <v>#REF!</v>
      </c>
      <c r="I11" s="13" t="s">
        <v>46</v>
      </c>
      <c r="N11" s="14" t="s">
        <v>43</v>
      </c>
    </row>
    <row r="12" spans="1:14" ht="63" customHeight="1" x14ac:dyDescent="0.25">
      <c r="A12" s="5">
        <v>8</v>
      </c>
      <c r="B12" s="49" t="s">
        <v>143</v>
      </c>
      <c r="C12" s="2">
        <v>2</v>
      </c>
      <c r="D12" s="2">
        <v>2</v>
      </c>
      <c r="E12" s="2">
        <v>3</v>
      </c>
      <c r="F12" s="2">
        <v>3</v>
      </c>
      <c r="G12" s="65">
        <f t="shared" si="0"/>
        <v>10</v>
      </c>
      <c r="H12" s="7" t="e">
        <f>LOOKUP(G12,#REF!, $N$5:$N$12)</f>
        <v>#REF!</v>
      </c>
      <c r="I12" s="13" t="s">
        <v>47</v>
      </c>
      <c r="N12" s="14" t="s">
        <v>42</v>
      </c>
    </row>
    <row r="13" spans="1:14" ht="30.75" customHeight="1" x14ac:dyDescent="0.25">
      <c r="A13" s="5">
        <v>9</v>
      </c>
      <c r="B13" s="50" t="s">
        <v>141</v>
      </c>
      <c r="C13" s="2">
        <v>2</v>
      </c>
      <c r="D13" s="2">
        <v>1</v>
      </c>
      <c r="E13" s="2">
        <v>1</v>
      </c>
      <c r="F13" s="2">
        <v>1</v>
      </c>
      <c r="G13" s="66">
        <f t="shared" si="0"/>
        <v>5</v>
      </c>
      <c r="H13" s="7" t="e">
        <f>LOOKUP(G13,#REF!, $N$5:$N$12)</f>
        <v>#REF!</v>
      </c>
      <c r="I13" s="13" t="s">
        <v>42</v>
      </c>
      <c r="N13" s="14" t="s">
        <v>54</v>
      </c>
    </row>
  </sheetData>
  <conditionalFormatting sqref="G5:H13">
    <cfRule type="colorScale" priority="1">
      <colorScale>
        <cfvo type="num" val="4"/>
        <cfvo type="num" val="5"/>
        <cfvo type="num" val="12"/>
        <color rgb="FF00B050"/>
        <color rgb="FFFFEB84"/>
        <color rgb="FFFF0000"/>
      </colorScale>
    </cfRule>
  </conditionalFormatting>
  <dataValidations count="2">
    <dataValidation type="list" allowBlank="1" showInputMessage="1" showErrorMessage="1" sqref="I6:I13" xr:uid="{00000000-0002-0000-0100-000000000000}">
      <formula1>$N$5:$N$12</formula1>
    </dataValidation>
    <dataValidation type="list" allowBlank="1" showInputMessage="1" showErrorMessage="1" sqref="I5 N5:N13" xr:uid="{00000000-0002-0000-0100-000001000000}">
      <formula1>$N$5:$N$13</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L202"/>
  <sheetViews>
    <sheetView workbookViewId="0">
      <selection activeCell="I8" sqref="I8"/>
    </sheetView>
  </sheetViews>
  <sheetFormatPr baseColWidth="10" defaultRowHeight="19.5" customHeight="1" x14ac:dyDescent="0.2"/>
  <cols>
    <col min="1" max="1" width="4.42578125" style="22" customWidth="1"/>
    <col min="2" max="2" width="43.28515625" style="22" customWidth="1"/>
    <col min="3" max="3" width="11.42578125" style="22"/>
    <col min="4" max="4" width="61.5703125" style="22" customWidth="1"/>
    <col min="5" max="5" width="11.42578125" style="22"/>
    <col min="6" max="6" width="50.5703125" style="22" customWidth="1"/>
    <col min="7" max="40" width="11.42578125" style="22"/>
    <col min="41" max="41" width="44.7109375" style="22" customWidth="1"/>
    <col min="42" max="140" width="11.42578125" style="22"/>
    <col min="141" max="141" width="39.5703125" style="22" customWidth="1"/>
    <col min="142" max="142" width="38.42578125" style="22" customWidth="1"/>
    <col min="143" max="16384" width="11.42578125" style="22"/>
  </cols>
  <sheetData>
    <row r="1" spans="1:6" ht="19.5" customHeight="1" x14ac:dyDescent="0.2">
      <c r="A1" s="125" t="s">
        <v>82</v>
      </c>
      <c r="B1" s="125" t="s">
        <v>60</v>
      </c>
      <c r="D1" s="120" t="s">
        <v>83</v>
      </c>
      <c r="F1" s="126" t="s">
        <v>83</v>
      </c>
    </row>
    <row r="2" spans="1:6" ht="19.5" customHeight="1" thickBot="1" x14ac:dyDescent="0.25">
      <c r="A2" s="125"/>
      <c r="B2" s="125"/>
      <c r="D2" s="121"/>
      <c r="F2" s="127"/>
    </row>
    <row r="3" spans="1:6" ht="51.75" customHeight="1" x14ac:dyDescent="0.2">
      <c r="A3" s="17">
        <v>1</v>
      </c>
      <c r="B3" s="17" t="s">
        <v>59</v>
      </c>
      <c r="D3" s="23" t="s">
        <v>84</v>
      </c>
      <c r="F3" s="67" t="s">
        <v>59</v>
      </c>
    </row>
    <row r="4" spans="1:6" ht="43.5" customHeight="1" x14ac:dyDescent="0.2">
      <c r="A4" s="17">
        <v>2</v>
      </c>
      <c r="B4" s="18" t="s">
        <v>24</v>
      </c>
      <c r="D4" s="24" t="s">
        <v>85</v>
      </c>
      <c r="F4" s="68" t="s">
        <v>24</v>
      </c>
    </row>
    <row r="5" spans="1:6" ht="45.75" customHeight="1" x14ac:dyDescent="0.2">
      <c r="A5" s="17">
        <v>3</v>
      </c>
      <c r="B5" s="17" t="s">
        <v>25</v>
      </c>
      <c r="D5" s="15" t="s">
        <v>86</v>
      </c>
      <c r="F5" s="67" t="s">
        <v>25</v>
      </c>
    </row>
    <row r="6" spans="1:6" ht="51" customHeight="1" x14ac:dyDescent="0.2">
      <c r="A6" s="17">
        <v>4</v>
      </c>
      <c r="B6" s="17" t="s">
        <v>26</v>
      </c>
      <c r="D6" s="25" t="s">
        <v>87</v>
      </c>
      <c r="F6" s="67" t="s">
        <v>26</v>
      </c>
    </row>
    <row r="7" spans="1:6" ht="33" customHeight="1" x14ac:dyDescent="0.2">
      <c r="A7" s="17">
        <v>5</v>
      </c>
      <c r="B7" s="19" t="s">
        <v>69</v>
      </c>
      <c r="D7" s="122" t="s">
        <v>86</v>
      </c>
      <c r="F7" s="69" t="s">
        <v>69</v>
      </c>
    </row>
    <row r="8" spans="1:6" ht="36" customHeight="1" x14ac:dyDescent="0.2">
      <c r="A8" s="17">
        <v>6</v>
      </c>
      <c r="B8" s="17" t="s">
        <v>27</v>
      </c>
      <c r="D8" s="123"/>
      <c r="F8" s="67" t="s">
        <v>27</v>
      </c>
    </row>
    <row r="9" spans="1:6" ht="24.75" customHeight="1" x14ac:dyDescent="0.2">
      <c r="A9" s="17">
        <v>7</v>
      </c>
      <c r="B9" s="17" t="s">
        <v>28</v>
      </c>
      <c r="D9" s="124"/>
      <c r="F9" s="67" t="s">
        <v>28</v>
      </c>
    </row>
    <row r="10" spans="1:6" ht="27.75" customHeight="1" x14ac:dyDescent="0.2">
      <c r="A10" s="17">
        <v>8</v>
      </c>
      <c r="B10" s="17" t="s">
        <v>33</v>
      </c>
      <c r="D10" s="26" t="s">
        <v>88</v>
      </c>
      <c r="F10" s="67" t="s">
        <v>132</v>
      </c>
    </row>
    <row r="11" spans="1:6" ht="34.5" customHeight="1" x14ac:dyDescent="0.2">
      <c r="A11" s="17">
        <v>9</v>
      </c>
      <c r="B11" s="17" t="s">
        <v>32</v>
      </c>
      <c r="D11" s="27" t="s">
        <v>89</v>
      </c>
      <c r="F11" s="67" t="s">
        <v>136</v>
      </c>
    </row>
    <row r="12" spans="1:6" ht="19.5" customHeight="1" x14ac:dyDescent="0.25">
      <c r="A12" s="17">
        <v>10</v>
      </c>
      <c r="B12" s="17" t="s">
        <v>29</v>
      </c>
      <c r="D12" s="16" t="s">
        <v>90</v>
      </c>
      <c r="F12" s="70"/>
    </row>
    <row r="13" spans="1:6" ht="19.5" customHeight="1" x14ac:dyDescent="0.25">
      <c r="A13" s="17">
        <v>11</v>
      </c>
      <c r="B13" s="17" t="s">
        <v>30</v>
      </c>
      <c r="D13" s="28" t="s">
        <v>91</v>
      </c>
      <c r="F13" s="70"/>
    </row>
    <row r="14" spans="1:6" ht="19.5" customHeight="1" x14ac:dyDescent="0.25">
      <c r="B14" s="20"/>
      <c r="D14" s="24" t="s">
        <v>92</v>
      </c>
      <c r="F14" s="71"/>
    </row>
    <row r="15" spans="1:6" ht="19.5" customHeight="1" x14ac:dyDescent="0.2">
      <c r="B15" s="20"/>
      <c r="D15" s="29" t="s">
        <v>93</v>
      </c>
    </row>
    <row r="16" spans="1:6" ht="19.5" customHeight="1" x14ac:dyDescent="0.2">
      <c r="B16" s="20"/>
      <c r="D16" s="30" t="s">
        <v>94</v>
      </c>
    </row>
    <row r="17" spans="2:4" ht="19.5" customHeight="1" thickBot="1" x14ac:dyDescent="0.25">
      <c r="B17" s="20"/>
      <c r="D17" s="31" t="s">
        <v>95</v>
      </c>
    </row>
    <row r="18" spans="2:4" ht="19.5" customHeight="1" x14ac:dyDescent="0.2">
      <c r="B18" s="20"/>
      <c r="D18" s="32"/>
    </row>
    <row r="19" spans="2:4" ht="19.5" customHeight="1" x14ac:dyDescent="0.2">
      <c r="B19" s="20"/>
      <c r="D19" s="32"/>
    </row>
    <row r="20" spans="2:4" ht="19.5" customHeight="1" x14ac:dyDescent="0.2">
      <c r="B20" s="20"/>
      <c r="D20" s="32"/>
    </row>
    <row r="21" spans="2:4" ht="19.5" customHeight="1" x14ac:dyDescent="0.2">
      <c r="B21" s="20"/>
      <c r="D21" s="32"/>
    </row>
    <row r="22" spans="2:4" ht="19.5" customHeight="1" x14ac:dyDescent="0.2">
      <c r="D22" s="32"/>
    </row>
    <row r="23" spans="2:4" ht="19.5" customHeight="1" x14ac:dyDescent="0.2">
      <c r="D23" s="32"/>
    </row>
    <row r="24" spans="2:4" ht="19.5" customHeight="1" x14ac:dyDescent="0.2">
      <c r="D24" s="32"/>
    </row>
    <row r="194" spans="141:142" ht="19.5" customHeight="1" x14ac:dyDescent="0.2">
      <c r="EK194" s="21" t="s">
        <v>65</v>
      </c>
      <c r="EL194" s="21" t="s">
        <v>14</v>
      </c>
    </row>
    <row r="195" spans="141:142" ht="19.5" customHeight="1" x14ac:dyDescent="0.2">
      <c r="EK195" s="21" t="s">
        <v>70</v>
      </c>
      <c r="EL195" s="21" t="s">
        <v>15</v>
      </c>
    </row>
    <row r="196" spans="141:142" ht="19.5" customHeight="1" x14ac:dyDescent="0.2">
      <c r="EK196" s="21" t="s">
        <v>66</v>
      </c>
      <c r="EL196" s="21" t="s">
        <v>16</v>
      </c>
    </row>
    <row r="197" spans="141:142" ht="19.5" customHeight="1" x14ac:dyDescent="0.2">
      <c r="EK197" s="21" t="s">
        <v>67</v>
      </c>
      <c r="EL197" s="21" t="s">
        <v>17</v>
      </c>
    </row>
    <row r="198" spans="141:142" ht="19.5" customHeight="1" x14ac:dyDescent="0.2">
      <c r="EK198" s="21" t="s">
        <v>68</v>
      </c>
      <c r="EL198" s="21" t="s">
        <v>18</v>
      </c>
    </row>
    <row r="199" spans="141:142" ht="19.5" customHeight="1" x14ac:dyDescent="0.2">
      <c r="EL199" s="21" t="s">
        <v>19</v>
      </c>
    </row>
    <row r="200" spans="141:142" ht="19.5" customHeight="1" x14ac:dyDescent="0.2">
      <c r="EL200" s="21" t="s">
        <v>20</v>
      </c>
    </row>
    <row r="201" spans="141:142" ht="19.5" customHeight="1" x14ac:dyDescent="0.2">
      <c r="EL201" s="21" t="s">
        <v>21</v>
      </c>
    </row>
    <row r="202" spans="141:142" ht="19.5" customHeight="1" x14ac:dyDescent="0.2">
      <c r="EL202" s="21" t="s">
        <v>22</v>
      </c>
    </row>
  </sheetData>
  <mergeCells count="5">
    <mergeCell ref="D1:D2"/>
    <mergeCell ref="D7:D9"/>
    <mergeCell ref="A1:A2"/>
    <mergeCell ref="B1:B2"/>
    <mergeCell ref="F1:F2"/>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E6:E7"/>
  <sheetViews>
    <sheetView workbookViewId="0">
      <selection activeCell="E13" sqref="E13"/>
    </sheetView>
  </sheetViews>
  <sheetFormatPr baseColWidth="10" defaultRowHeight="15" x14ac:dyDescent="0.25"/>
  <cols>
    <col min="5" max="5" width="91.28515625" customWidth="1"/>
  </cols>
  <sheetData>
    <row r="6" spans="5:5" ht="262.5" x14ac:dyDescent="0.25">
      <c r="E6" s="34" t="s">
        <v>131</v>
      </c>
    </row>
    <row r="7" spans="5:5" ht="75" x14ac:dyDescent="0.25">
      <c r="E7" s="34"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Matriz Planificación</vt:lpstr>
      <vt:lpstr>Matriz Priorización </vt:lpstr>
      <vt:lpstr>Hoja1</vt: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Ricardo Francisco Solano Cornejo</dc:creator>
  <cp:lastModifiedBy>Maria L. Mendoza Falconi</cp:lastModifiedBy>
  <dcterms:created xsi:type="dcterms:W3CDTF">2019-04-01T15:00:44Z</dcterms:created>
  <dcterms:modified xsi:type="dcterms:W3CDTF">2024-12-03T13:53:23Z</dcterms:modified>
</cp:coreProperties>
</file>